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CC70\網路備份\公告檔\月報\"/>
    </mc:Choice>
  </mc:AlternateContent>
  <bookViews>
    <workbookView xWindow="0" yWindow="0" windowWidth="28800" windowHeight="11595" tabRatio="924" activeTab="4"/>
  </bookViews>
  <sheets>
    <sheet name="105年1月" sheetId="59" r:id="rId1"/>
    <sheet name="105年2月" sheetId="60" r:id="rId2"/>
    <sheet name="105年3月" sheetId="61" r:id="rId3"/>
    <sheet name="105年4" sheetId="62" r:id="rId4"/>
    <sheet name="105年5" sheetId="63" r:id="rId5"/>
    <sheet name="105年6" sheetId="64" r:id="rId6"/>
    <sheet name="105年7" sheetId="65" r:id="rId7"/>
    <sheet name="105年8" sheetId="66" r:id="rId8"/>
    <sheet name="105年9" sheetId="67" r:id="rId9"/>
    <sheet name="105年10" sheetId="68" r:id="rId10"/>
    <sheet name="105年11" sheetId="69" r:id="rId11"/>
    <sheet name="105年12" sheetId="70" r:id="rId12"/>
  </sheets>
  <calcPr calcId="162913"/>
</workbook>
</file>

<file path=xl/calcChain.xml><?xml version="1.0" encoding="utf-8"?>
<calcChain xmlns="http://schemas.openxmlformats.org/spreadsheetml/2006/main">
  <c r="C8" i="63" l="1"/>
  <c r="C11" i="63" s="1"/>
  <c r="B11" i="63"/>
  <c r="C8" i="61"/>
  <c r="B11" i="62"/>
  <c r="C8" i="62"/>
  <c r="C11" i="62"/>
  <c r="C11" i="61"/>
  <c r="B11" i="61"/>
  <c r="C8" i="60"/>
  <c r="C11" i="60" s="1"/>
  <c r="B11" i="60"/>
  <c r="C11" i="70"/>
  <c r="B11" i="70"/>
  <c r="B11" i="69"/>
  <c r="C11" i="69"/>
  <c r="C11" i="68"/>
  <c r="B11" i="67"/>
  <c r="C11" i="67"/>
  <c r="C11" i="66"/>
  <c r="B11" i="66"/>
  <c r="C11" i="65"/>
  <c r="B11" i="65"/>
  <c r="C11" i="64"/>
  <c r="B11" i="64"/>
  <c r="C11" i="59"/>
  <c r="B11" i="59"/>
</calcChain>
</file>

<file path=xl/sharedStrings.xml><?xml version="1.0" encoding="utf-8"?>
<sst xmlns="http://schemas.openxmlformats.org/spreadsheetml/2006/main" count="474" uniqueCount="137">
  <si>
    <t>單位：新台幣元</t>
  </si>
  <si>
    <t>給付會費對象：</t>
  </si>
  <si>
    <r>
      <t xml:space="preserve">         </t>
    </r>
    <r>
      <rPr>
        <sz val="14"/>
        <rFont val="標楷體"/>
        <family val="4"/>
        <charset val="136"/>
      </rPr>
      <t xml:space="preserve">公益支出、委託調查、會費捐助及睦鄰支出明細表                       </t>
    </r>
    <phoneticPr fontId="1" type="noConversion"/>
  </si>
  <si>
    <t>總計</t>
    <phoneticPr fontId="1" type="noConversion"/>
  </si>
  <si>
    <t>項目</t>
    <phoneticPr fontId="1" type="noConversion"/>
  </si>
  <si>
    <t>本月實際數</t>
    <phoneticPr fontId="1" type="noConversion"/>
  </si>
  <si>
    <t>累計實際數</t>
    <phoneticPr fontId="1" type="noConversion"/>
  </si>
  <si>
    <t>備註</t>
    <phoneticPr fontId="1" type="noConversion"/>
  </si>
  <si>
    <t>公益支出</t>
    <phoneticPr fontId="1" type="noConversion"/>
  </si>
  <si>
    <t>委託調查</t>
    <phoneticPr fontId="1" type="noConversion"/>
  </si>
  <si>
    <t>會費</t>
    <phoneticPr fontId="1" type="noConversion"/>
  </si>
  <si>
    <t>捐助支出</t>
    <phoneticPr fontId="1" type="noConversion"/>
  </si>
  <si>
    <t>睦鄰支出</t>
    <phoneticPr fontId="1" type="noConversion"/>
  </si>
  <si>
    <t>國立臺中科技大學校務基金</t>
    <phoneticPr fontId="1" type="noConversion"/>
  </si>
  <si>
    <t>國立臺中科技大學校務基金</t>
    <phoneticPr fontId="1" type="noConversion"/>
  </si>
  <si>
    <r>
      <t xml:space="preserve">         </t>
    </r>
    <r>
      <rPr>
        <sz val="14"/>
        <rFont val="標楷體"/>
        <family val="4"/>
        <charset val="136"/>
      </rPr>
      <t xml:space="preserve">公益支出、委託調查、會費捐助及睦鄰支出明細表                       </t>
    </r>
    <phoneticPr fontId="1" type="noConversion"/>
  </si>
  <si>
    <t>項目</t>
    <phoneticPr fontId="1" type="noConversion"/>
  </si>
  <si>
    <t>本月實際數</t>
    <phoneticPr fontId="1" type="noConversion"/>
  </si>
  <si>
    <t>累計實際數</t>
    <phoneticPr fontId="1" type="noConversion"/>
  </si>
  <si>
    <t>備註</t>
    <phoneticPr fontId="1" type="noConversion"/>
  </si>
  <si>
    <t>公益支出</t>
    <phoneticPr fontId="1" type="noConversion"/>
  </si>
  <si>
    <t>委託調查</t>
    <phoneticPr fontId="1" type="noConversion"/>
  </si>
  <si>
    <t>會費</t>
    <phoneticPr fontId="1" type="noConversion"/>
  </si>
  <si>
    <t>捐助支出</t>
    <phoneticPr fontId="1" type="noConversion"/>
  </si>
  <si>
    <t>睦鄰支出</t>
    <phoneticPr fontId="1" type="noConversion"/>
  </si>
  <si>
    <t>總計</t>
    <phoneticPr fontId="1" type="noConversion"/>
  </si>
  <si>
    <t>國立臺中科技大學校務基金</t>
    <phoneticPr fontId="1" type="noConversion"/>
  </si>
  <si>
    <r>
      <t xml:space="preserve">         </t>
    </r>
    <r>
      <rPr>
        <sz val="14"/>
        <rFont val="標楷體"/>
        <family val="4"/>
        <charset val="136"/>
      </rPr>
      <t xml:space="preserve">公益支出、委託調查、會費捐助及睦鄰支出明細表                       </t>
    </r>
    <phoneticPr fontId="1" type="noConversion"/>
  </si>
  <si>
    <t>項目</t>
    <phoneticPr fontId="1" type="noConversion"/>
  </si>
  <si>
    <t>本月實際數</t>
    <phoneticPr fontId="1" type="noConversion"/>
  </si>
  <si>
    <t>累計實際數</t>
    <phoneticPr fontId="1" type="noConversion"/>
  </si>
  <si>
    <t>備註</t>
    <phoneticPr fontId="1" type="noConversion"/>
  </si>
  <si>
    <t>公益支出</t>
    <phoneticPr fontId="1" type="noConversion"/>
  </si>
  <si>
    <t>委託調查</t>
    <phoneticPr fontId="1" type="noConversion"/>
  </si>
  <si>
    <t>會費</t>
    <phoneticPr fontId="1" type="noConversion"/>
  </si>
  <si>
    <t>捐助支出</t>
    <phoneticPr fontId="1" type="noConversion"/>
  </si>
  <si>
    <t>睦鄰支出</t>
    <phoneticPr fontId="1" type="noConversion"/>
  </si>
  <si>
    <t>總計</t>
    <phoneticPr fontId="1" type="noConversion"/>
  </si>
  <si>
    <t>國立臺中科技大學校務基金</t>
    <phoneticPr fontId="1" type="noConversion"/>
  </si>
  <si>
    <r>
      <t xml:space="preserve">         </t>
    </r>
    <r>
      <rPr>
        <sz val="14"/>
        <rFont val="標楷體"/>
        <family val="4"/>
        <charset val="136"/>
      </rPr>
      <t xml:space="preserve">公益支出、委託調查、會費捐助及睦鄰支出明細表                       </t>
    </r>
    <phoneticPr fontId="1" type="noConversion"/>
  </si>
  <si>
    <t>項目</t>
    <phoneticPr fontId="1" type="noConversion"/>
  </si>
  <si>
    <t>本月實際數</t>
    <phoneticPr fontId="1" type="noConversion"/>
  </si>
  <si>
    <t>累計實際數</t>
    <phoneticPr fontId="1" type="noConversion"/>
  </si>
  <si>
    <t>備註</t>
    <phoneticPr fontId="1" type="noConversion"/>
  </si>
  <si>
    <t>公益支出</t>
    <phoneticPr fontId="1" type="noConversion"/>
  </si>
  <si>
    <t>委託調查</t>
    <phoneticPr fontId="1" type="noConversion"/>
  </si>
  <si>
    <t>會費</t>
    <phoneticPr fontId="1" type="noConversion"/>
  </si>
  <si>
    <t>捐助支出</t>
    <phoneticPr fontId="1" type="noConversion"/>
  </si>
  <si>
    <t>睦鄰支出</t>
    <phoneticPr fontId="1" type="noConversion"/>
  </si>
  <si>
    <t>總計</t>
    <phoneticPr fontId="1" type="noConversion"/>
  </si>
  <si>
    <t>中華民國105年1月份</t>
    <phoneticPr fontId="1" type="noConversion"/>
  </si>
  <si>
    <t>105/1 105年度中華空間設計學會常年會費4,000元。</t>
    <phoneticPr fontId="1" type="noConversion"/>
  </si>
  <si>
    <t>中華民國105年6月份</t>
    <phoneticPr fontId="1" type="noConversion"/>
  </si>
  <si>
    <t>中華民國105年8月份</t>
    <phoneticPr fontId="1" type="noConversion"/>
  </si>
  <si>
    <t>中華民國105年9月份</t>
    <phoneticPr fontId="1" type="noConversion"/>
  </si>
  <si>
    <t>中華民國105年10月份</t>
    <phoneticPr fontId="1" type="noConversion"/>
  </si>
  <si>
    <t>中華民國105年11月份</t>
    <phoneticPr fontId="1" type="noConversion"/>
  </si>
  <si>
    <t>中華民國105年2月份</t>
    <phoneticPr fontId="1" type="noConversion"/>
  </si>
  <si>
    <t>105/2 館際合作協會會費3,000元。</t>
    <phoneticPr fontId="1" type="noConversion"/>
  </si>
  <si>
    <t>105/2 中華民國圖書館學會105年度團體會費3,000元。</t>
    <phoneticPr fontId="1" type="noConversion"/>
  </si>
  <si>
    <t>105/2 護理師105年度護理師公會會費及二代健保補充保費5,095元。</t>
    <phoneticPr fontId="1" type="noConversion"/>
  </si>
  <si>
    <t>105/2 演算法與計算理論學會年費3,000元。</t>
    <phoneticPr fontId="1" type="noConversion"/>
  </si>
  <si>
    <t>105/2 105社團法人臺灣護理教育學會會費1,000元。</t>
    <phoneticPr fontId="1" type="noConversion"/>
  </si>
  <si>
    <t>105/2 Eastern Finance Association國際學會會費1,169元。</t>
    <phoneticPr fontId="1" type="noConversion"/>
  </si>
  <si>
    <t>105/2 105臺灣財務金融學會會費2,000元。</t>
    <phoneticPr fontId="1" type="noConversion"/>
  </si>
  <si>
    <t>中華民國105年3月份</t>
    <phoneticPr fontId="1" type="noConversion"/>
  </si>
  <si>
    <t>105/3 台灣中部科學園區產學訓協會常年會費30,000元。</t>
    <phoneticPr fontId="1" type="noConversion"/>
  </si>
  <si>
    <t>105/3 護理師護士公會會費1,019元。</t>
    <phoneticPr fontId="1" type="noConversion"/>
  </si>
  <si>
    <t>105/3 國際護理榮譽學會會費2,548元。</t>
    <phoneticPr fontId="1" type="noConversion"/>
  </si>
  <si>
    <t>105/4 中華民國影像處理與圖形識別學會團體會員會費5,000元。</t>
    <phoneticPr fontId="1" type="noConversion"/>
  </si>
  <si>
    <t>105/4 中華學生社團教育學會105年度團體會員會費1,000元。</t>
    <phoneticPr fontId="1" type="noConversion"/>
  </si>
  <si>
    <t>105/4 105年中國統計學社年費4,000元。</t>
    <phoneticPr fontId="1" type="noConversion"/>
  </si>
  <si>
    <t>105/4 台中市諮商心理師公會常年會費及二代健保補充保費6,114。</t>
    <phoneticPr fontId="1" type="noConversion"/>
  </si>
  <si>
    <t>105/4 台中市諮商心理師公會常年費及二代健保補充保費3,057元。</t>
    <phoneticPr fontId="1" type="noConversion"/>
  </si>
  <si>
    <t>105/4 社團法人台灣護理學會、台灣實證護理學會會費及二代健保補充保費2,038元。</t>
    <phoneticPr fontId="1" type="noConversion"/>
  </si>
  <si>
    <t>105/4 臺灣財務金融學會年費2,000元。</t>
    <phoneticPr fontId="1" type="noConversion"/>
  </si>
  <si>
    <t>中華民國105年4月份</t>
    <phoneticPr fontId="1" type="noConversion"/>
  </si>
  <si>
    <t>105/5 中華觀光管理學會年費1,000元。</t>
    <phoneticPr fontId="1" type="noConversion"/>
  </si>
  <si>
    <t>105/5 105年度中華民國國立大學校院協會常年會費15,000元。</t>
    <phoneticPr fontId="1" type="noConversion"/>
  </si>
  <si>
    <t>中華民國105年5月份</t>
    <phoneticPr fontId="1" type="noConversion"/>
  </si>
  <si>
    <t>105/6 日本語教育學會2016年費3,026元</t>
    <phoneticPr fontId="1" type="noConversion"/>
  </si>
  <si>
    <t>105/6 社會言語科學會年費(2013－2016)4,133元</t>
    <phoneticPr fontId="1" type="noConversion"/>
  </si>
  <si>
    <t>105/6 臺灣財務金融學會會員會費3,000元</t>
    <phoneticPr fontId="1" type="noConversion"/>
  </si>
  <si>
    <t>105/6 中華民國風險管理學會105年會費3,000元</t>
    <phoneticPr fontId="1" type="noConversion"/>
  </si>
  <si>
    <t>105/6 三年級參加全國室內設計競圖比賽之入會年費5,000元(台灣室內空間設計學會))</t>
    <phoneticPr fontId="1" type="noConversion"/>
  </si>
  <si>
    <t>105/6 洪慧如護理師105年度護理師公會會費及二代健保補充保費1,019元</t>
    <phoneticPr fontId="1" type="noConversion"/>
  </si>
  <si>
    <t>105/6 中華民國技職教育學會105年度團體會員常年會費8,000元</t>
    <phoneticPr fontId="1" type="noConversion"/>
  </si>
  <si>
    <t>105/6 105年度中華民國大專院校常年會費20,000元</t>
    <phoneticPr fontId="1" type="noConversion"/>
  </si>
  <si>
    <t>105/6 台灣校務專業管理資訊整合先導計畫－計畫成員年費50,000元</t>
    <phoneticPr fontId="1" type="noConversion"/>
  </si>
  <si>
    <t>105/7 台灣服務科學學會常年會費2,000元</t>
    <phoneticPr fontId="1" type="noConversion"/>
  </si>
  <si>
    <t>105/8 中華民國國立科技大學校院協會105年度常年團體會費15,000元</t>
    <phoneticPr fontId="1" type="noConversion"/>
  </si>
  <si>
    <t>中華民國105年7月份</t>
    <phoneticPr fontId="1" type="noConversion"/>
  </si>
  <si>
    <t>105/2 館際合作協會會費3,000元。</t>
  </si>
  <si>
    <t>105/2 中華民國圖書館學會105年度團體會費3,000元。</t>
  </si>
  <si>
    <t>105/2 護理師105年度護理師公會會費及二代健保補充保費5,095元。</t>
  </si>
  <si>
    <t>105/2 演算法與計算理論學會年費3,000元。</t>
  </si>
  <si>
    <t>105/2 Eastern Finance Association國際學會會費1,169元。</t>
  </si>
  <si>
    <t>105/2 105臺灣財務金融學會會費2,000元。</t>
  </si>
  <si>
    <t>105/2 105社團法人臺灣護理教育學會會費1,000元。</t>
  </si>
  <si>
    <t>105/3 台灣中部科學園區產學訓協會常年會費30,000元。</t>
  </si>
  <si>
    <t>105/3 護理師護士公會會費1,019元。</t>
  </si>
  <si>
    <t>105/3 國際護理榮譽學會會費2,548元。</t>
  </si>
  <si>
    <t>105/4 中華民國影像處理與圖形識別學會團體會員會費5,000元。</t>
  </si>
  <si>
    <t>105/4 中華學生社團教育學會105年度團體會員會費1,000元。</t>
  </si>
  <si>
    <t>105/4 台中市諮商心理師公會常年會費及二代健保補充保費6,114。</t>
  </si>
  <si>
    <t>105/4 105年中國統計學社年費4,000元。</t>
  </si>
  <si>
    <t>105/4 社團法人台灣護理學會、台灣實證護理學會會費及二代健保補充保費2,038元。</t>
  </si>
  <si>
    <t>105/4 臺灣財務金融學會年費2,000元。</t>
  </si>
  <si>
    <t>105/4 台中市諮商心理師公會常年費及二代健保補充保費3,057元。</t>
  </si>
  <si>
    <t>105/5 中華觀光管理學會年費1,000元。</t>
  </si>
  <si>
    <t>105/5 105年度中華民國國立大學校院協會常年會費15,000元。</t>
  </si>
  <si>
    <t>105/6 日本語教育學會2016年費3,026元</t>
  </si>
  <si>
    <t>105/6 社會言語科學會年費(2013－2016)4,133元</t>
  </si>
  <si>
    <t>105/6 臺灣財務金融學會會員會費3,000元</t>
  </si>
  <si>
    <t>105/6 中華民國風險管理學會105年會費3,000元</t>
  </si>
  <si>
    <t>105/6 三年級參加全國室內設計競圖比賽之入會年費5,000元(台灣室內空間設計學會))</t>
  </si>
  <si>
    <t>105/6 洪慧如護理師105年度護理師公會會費及二代健保補充保費1,019元</t>
  </si>
  <si>
    <t>105/6 中華民國技職教育學會105年度團體會員常年會費8,000元</t>
  </si>
  <si>
    <t>105/6 105年度中華民國大專院校常年會費20,000元</t>
  </si>
  <si>
    <t>105/6 台灣校務專業管理資訊整合先導計畫－計畫成員年費50,000元</t>
  </si>
  <si>
    <t>105/7 台灣服務科學學會常年會費2,000元</t>
  </si>
  <si>
    <t>105/8 中華民國國立科技大學校院協會105年度常年團體會費15,000元</t>
  </si>
  <si>
    <t>105/9  台灣實證醫學學會年費1,000元</t>
    <phoneticPr fontId="1" type="noConversion"/>
  </si>
  <si>
    <t>105/11付中華民國人壽保險管理學會105年度會費3,000元</t>
    <phoneticPr fontId="1" type="noConversion"/>
  </si>
  <si>
    <t>105/11付北區教育會團體會費4500元</t>
    <phoneticPr fontId="1" type="noConversion"/>
  </si>
  <si>
    <t>105/11台灣綠色大學聯盟105年度會費10,000元</t>
    <phoneticPr fontId="1" type="noConversion"/>
  </si>
  <si>
    <t>105/11 付105年度台灣健康經濟學會會費1000元</t>
    <phoneticPr fontId="1" type="noConversion"/>
  </si>
  <si>
    <t>105/11 付第20屆亞太資訊系統年費1436</t>
    <phoneticPr fontId="1" type="noConversion"/>
  </si>
  <si>
    <t>105/12 付資管系資訊管理學會團體常年會費5,000元</t>
    <phoneticPr fontId="1" type="noConversion"/>
  </si>
  <si>
    <t>105/12 付財政稅務系105年度中華財政學會常年會費2,000元</t>
    <phoneticPr fontId="1" type="noConversion"/>
  </si>
  <si>
    <t>105/12 付台灣日語教育學會2017年會費1,000元</t>
    <phoneticPr fontId="1" type="noConversion"/>
  </si>
  <si>
    <t>105/12 付台灣風險與保險學會入會費台灣風險與保險學會入會費10,000元</t>
    <phoneticPr fontId="1" type="noConversion"/>
  </si>
  <si>
    <t>105/12 付本校及各輔導處105學年度空中教育學會團體會費10，000元</t>
    <phoneticPr fontId="1" type="noConversion"/>
  </si>
  <si>
    <t>105/12 付105年中區技專校院校際聯盟團體會費30,000元</t>
    <phoneticPr fontId="1" type="noConversion"/>
  </si>
  <si>
    <t>105/12 付臺灣高等教育學會團體會費6,000元</t>
    <phoneticPr fontId="1" type="noConversion"/>
  </si>
  <si>
    <t>105/12 付臺灣校務研究專業協會入會費及105年常年會費40,000元</t>
    <phoneticPr fontId="1" type="noConversion"/>
  </si>
  <si>
    <t>中華民國105年12月份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</si>
</sst>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 "/>
  </numFmts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u/>
      <sz val="12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標楷體"/>
      <family val="4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7" fontId="2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distributed" vertical="distributed" wrapText="1"/>
    </xf>
    <xf numFmtId="0" fontId="3" fillId="0" borderId="5" xfId="0" applyFont="1" applyBorder="1" applyAlignment="1">
      <alignment horizontal="distributed" vertical="distributed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177" fontId="6" fillId="0" borderId="1" xfId="0" applyNumberFormat="1" applyFont="1" applyBorder="1"/>
    <xf numFmtId="177" fontId="6" fillId="0" borderId="10" xfId="0" applyNumberFormat="1" applyFont="1" applyBorder="1" applyAlignment="1">
      <alignment vertical="center" wrapText="1"/>
    </xf>
    <xf numFmtId="0" fontId="7" fillId="0" borderId="0" xfId="0" applyFont="1" applyFill="1" applyBorder="1"/>
    <xf numFmtId="0" fontId="8" fillId="0" borderId="0" xfId="0" applyFont="1"/>
    <xf numFmtId="0" fontId="7" fillId="0" borderId="0" xfId="0" applyFont="1" applyFill="1" applyBorder="1" applyAlignment="1"/>
    <xf numFmtId="0" fontId="7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0" fillId="0" borderId="11" xfId="0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7361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7362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7363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7364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7365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7366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7367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7368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7369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7370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7371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7372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4389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4390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4391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4392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4393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4394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4395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4396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4397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4398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4399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4400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5401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5402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5403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5404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5405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5406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5407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5408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5409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5410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5411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5412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6413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6414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6415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6416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6417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6418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6419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6420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6421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6422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6423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6424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76533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76534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76535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76536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76537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76538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76539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76540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76541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76542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76543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76544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76545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76546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76547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76548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76549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76550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76551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76552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76553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76554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76555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76556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77821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77822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77823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90112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90113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90114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90115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90116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90117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90118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90119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90120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90121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90122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90123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90124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90125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90126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90127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90128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90129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90130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90131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90132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90133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90134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90135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90136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90137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90138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90139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90140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90141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90142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90143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90144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9193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9194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9195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9196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9197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9198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9199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9200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9201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9202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9203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9204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9205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9206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9207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9208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9209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9210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9211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9212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9213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9214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9215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9216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9217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9218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9219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9220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9221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9222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9223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9224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9225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9226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9227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9228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9229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9230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9231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9232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9233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9234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9235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9236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9237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9238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9239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9240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349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8350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8351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352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8353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8354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355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8356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8357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358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8359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8360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361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8362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8363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364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8365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8366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367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8368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8369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370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8371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8372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373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8374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8375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376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8377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8378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379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8380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8381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382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8383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8384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385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8386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8387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388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8389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8390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391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8392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8393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394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8395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8396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397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8398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8399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400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8401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8402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403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8404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8405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8406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8407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8408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0317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0318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0319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0320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0321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0322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0323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0324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0325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0326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0327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0328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1341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1342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1343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1344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1345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1346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1347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1348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1349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1350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1351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1352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2353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2354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2355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2356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2357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2358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2359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2360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2361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2362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2363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2364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3377" name="Line 1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3378" name="Line 2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3379" name="Line 3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3380" name="Line 4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3381" name="Line 5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3382" name="Line 6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3383" name="Line 7"/>
        <xdr:cNvSpPr>
          <a:spLocks noChangeShapeType="1"/>
        </xdr:cNvSpPr>
      </xdr:nvSpPr>
      <xdr:spPr bwMode="auto">
        <a:xfrm>
          <a:off x="180975" y="287655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180975</xdr:colOff>
      <xdr:row>10</xdr:row>
      <xdr:rowOff>0</xdr:rowOff>
    </xdr:to>
    <xdr:sp macro="" textlink="">
      <xdr:nvSpPr>
        <xdr:cNvPr id="83384" name="Line 8"/>
        <xdr:cNvSpPr>
          <a:spLocks noChangeShapeType="1"/>
        </xdr:cNvSpPr>
      </xdr:nvSpPr>
      <xdr:spPr bwMode="auto">
        <a:xfrm>
          <a:off x="180975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0</xdr:rowOff>
    </xdr:from>
    <xdr:to>
      <xdr:col>0</xdr:col>
      <xdr:colOff>419100</xdr:colOff>
      <xdr:row>10</xdr:row>
      <xdr:rowOff>0</xdr:rowOff>
    </xdr:to>
    <xdr:sp macro="" textlink="">
      <xdr:nvSpPr>
        <xdr:cNvPr id="83385" name="Line 9"/>
        <xdr:cNvSpPr>
          <a:spLocks noChangeShapeType="1"/>
        </xdr:cNvSpPr>
      </xdr:nvSpPr>
      <xdr:spPr bwMode="auto">
        <a:xfrm>
          <a:off x="180975" y="28765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10</xdr:row>
      <xdr:rowOff>0</xdr:rowOff>
    </xdr:from>
    <xdr:to>
      <xdr:col>0</xdr:col>
      <xdr:colOff>504825</xdr:colOff>
      <xdr:row>10</xdr:row>
      <xdr:rowOff>0</xdr:rowOff>
    </xdr:to>
    <xdr:sp macro="" textlink="">
      <xdr:nvSpPr>
        <xdr:cNvPr id="83386" name="Line 10"/>
        <xdr:cNvSpPr>
          <a:spLocks noChangeShapeType="1"/>
        </xdr:cNvSpPr>
      </xdr:nvSpPr>
      <xdr:spPr bwMode="auto">
        <a:xfrm>
          <a:off x="314325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304800</xdr:colOff>
      <xdr:row>10</xdr:row>
      <xdr:rowOff>0</xdr:rowOff>
    </xdr:to>
    <xdr:sp macro="" textlink="">
      <xdr:nvSpPr>
        <xdr:cNvPr id="83387" name="Line 11"/>
        <xdr:cNvSpPr>
          <a:spLocks noChangeShapeType="1"/>
        </xdr:cNvSpPr>
      </xdr:nvSpPr>
      <xdr:spPr bwMode="auto">
        <a:xfrm>
          <a:off x="304800" y="287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304800</xdr:colOff>
      <xdr:row>10</xdr:row>
      <xdr:rowOff>0</xdr:rowOff>
    </xdr:from>
    <xdr:to>
      <xdr:col>0</xdr:col>
      <xdr:colOff>495300</xdr:colOff>
      <xdr:row>10</xdr:row>
      <xdr:rowOff>0</xdr:rowOff>
    </xdr:to>
    <xdr:sp macro="" textlink="">
      <xdr:nvSpPr>
        <xdr:cNvPr id="83388" name="Line 12"/>
        <xdr:cNvSpPr>
          <a:spLocks noChangeShapeType="1"/>
        </xdr:cNvSpPr>
      </xdr:nvSpPr>
      <xdr:spPr bwMode="auto">
        <a:xfrm>
          <a:off x="304800" y="28765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sqref="A1:D1"/>
    </sheetView>
  </sheetViews>
  <sheetFormatPr defaultRowHeight="16.5"/>
  <cols>
    <col min="1" max="1" width="15" customWidth="1"/>
    <col min="2" max="2" width="16.25" customWidth="1"/>
    <col min="3" max="3" width="15.875" customWidth="1"/>
    <col min="4" max="4" width="26.625" customWidth="1"/>
  </cols>
  <sheetData>
    <row r="1" spans="1:4" ht="19.5">
      <c r="A1" s="16" t="s">
        <v>13</v>
      </c>
      <c r="B1" s="16"/>
      <c r="C1" s="16"/>
      <c r="D1" s="17"/>
    </row>
    <row r="2" spans="1:4" ht="19.5">
      <c r="A2" s="18" t="s">
        <v>2</v>
      </c>
      <c r="B2" s="16"/>
      <c r="C2" s="16"/>
      <c r="D2" s="17"/>
    </row>
    <row r="3" spans="1:4" ht="19.5">
      <c r="A3" s="19" t="s">
        <v>50</v>
      </c>
      <c r="B3" s="19"/>
      <c r="C3" s="19"/>
      <c r="D3" s="17"/>
    </row>
    <row r="4" spans="1:4" ht="20.25" thickBot="1">
      <c r="A4" s="20" t="s">
        <v>0</v>
      </c>
      <c r="B4" s="21"/>
      <c r="C4" s="21"/>
      <c r="D4" s="21"/>
    </row>
    <row r="5" spans="1:4" ht="20.45" customHeight="1" thickTop="1">
      <c r="A5" s="5" t="s">
        <v>4</v>
      </c>
      <c r="B5" s="6" t="s">
        <v>5</v>
      </c>
      <c r="C5" s="7" t="s">
        <v>6</v>
      </c>
      <c r="D5" s="8" t="s">
        <v>7</v>
      </c>
    </row>
    <row r="6" spans="1:4" ht="25.9" customHeight="1">
      <c r="A6" s="9" t="s">
        <v>8</v>
      </c>
      <c r="B6" s="1"/>
      <c r="C6" s="1"/>
      <c r="D6" s="2"/>
    </row>
    <row r="7" spans="1:4" ht="25.9" customHeight="1">
      <c r="A7" s="9" t="s">
        <v>9</v>
      </c>
      <c r="B7" s="1"/>
      <c r="C7" s="1"/>
      <c r="D7" s="2"/>
    </row>
    <row r="8" spans="1:4" ht="25.9" customHeight="1">
      <c r="A8" s="9" t="s">
        <v>10</v>
      </c>
      <c r="B8" s="10">
        <v>4000</v>
      </c>
      <c r="C8" s="10">
        <v>4000</v>
      </c>
      <c r="D8" s="2"/>
    </row>
    <row r="9" spans="1:4" ht="25.9" customHeight="1">
      <c r="A9" s="9" t="s">
        <v>11</v>
      </c>
      <c r="B9" s="10"/>
      <c r="C9" s="10"/>
      <c r="D9" s="2"/>
    </row>
    <row r="10" spans="1:4" ht="25.9" customHeight="1">
      <c r="A10" s="9" t="s">
        <v>12</v>
      </c>
      <c r="B10" s="10"/>
      <c r="C10" s="10"/>
      <c r="D10" s="2"/>
    </row>
    <row r="11" spans="1:4" ht="24.6" customHeight="1" thickBot="1">
      <c r="A11" s="4" t="s">
        <v>3</v>
      </c>
      <c r="B11" s="11">
        <f>SUM(B6:B10)</f>
        <v>4000</v>
      </c>
      <c r="C11" s="11">
        <f>C6+C7+C8+C9+C10</f>
        <v>4000</v>
      </c>
      <c r="D11" s="3"/>
    </row>
    <row r="12" spans="1:4" ht="17.25" thickTop="1">
      <c r="A12" t="s">
        <v>1</v>
      </c>
    </row>
    <row r="13" spans="1:4" s="13" customFormat="1">
      <c r="A13" s="12" t="s">
        <v>51</v>
      </c>
    </row>
  </sheetData>
  <mergeCells count="4">
    <mergeCell ref="A1:D1"/>
    <mergeCell ref="A2:D2"/>
    <mergeCell ref="A3:D3"/>
    <mergeCell ref="A4:D4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37" workbookViewId="0">
      <selection activeCell="F11" sqref="F11"/>
    </sheetView>
  </sheetViews>
  <sheetFormatPr defaultRowHeight="16.5"/>
  <cols>
    <col min="1" max="1" width="15" customWidth="1"/>
    <col min="2" max="2" width="17.5" customWidth="1"/>
    <col min="3" max="3" width="16.875" customWidth="1"/>
    <col min="4" max="4" width="35" customWidth="1"/>
  </cols>
  <sheetData>
    <row r="1" spans="1:4" ht="19.5">
      <c r="A1" s="16" t="s">
        <v>13</v>
      </c>
      <c r="B1" s="16"/>
      <c r="C1" s="16"/>
      <c r="D1" s="17"/>
    </row>
    <row r="2" spans="1:4" ht="19.5">
      <c r="A2" s="18" t="s">
        <v>2</v>
      </c>
      <c r="B2" s="16"/>
      <c r="C2" s="16"/>
      <c r="D2" s="17"/>
    </row>
    <row r="3" spans="1:4" ht="19.5">
      <c r="A3" s="19" t="s">
        <v>55</v>
      </c>
      <c r="B3" s="19"/>
      <c r="C3" s="19"/>
      <c r="D3" s="17"/>
    </row>
    <row r="4" spans="1:4" ht="20.25" thickBot="1">
      <c r="A4" s="20" t="s">
        <v>0</v>
      </c>
      <c r="B4" s="21"/>
      <c r="C4" s="21"/>
      <c r="D4" s="21"/>
    </row>
    <row r="5" spans="1:4" ht="20.45" customHeight="1" thickTop="1">
      <c r="A5" s="5" t="s">
        <v>4</v>
      </c>
      <c r="B5" s="6" t="s">
        <v>5</v>
      </c>
      <c r="C5" s="7" t="s">
        <v>6</v>
      </c>
      <c r="D5" s="8" t="s">
        <v>7</v>
      </c>
    </row>
    <row r="6" spans="1:4" ht="25.9" customHeight="1">
      <c r="A6" s="9" t="s">
        <v>8</v>
      </c>
      <c r="B6" s="1"/>
      <c r="C6" s="1"/>
      <c r="D6" s="2"/>
    </row>
    <row r="7" spans="1:4" ht="25.9" customHeight="1">
      <c r="A7" s="9" t="s">
        <v>9</v>
      </c>
      <c r="B7" s="1"/>
      <c r="C7" s="1"/>
      <c r="D7" s="2"/>
    </row>
    <row r="8" spans="1:4" ht="25.9" customHeight="1">
      <c r="A8" s="9" t="s">
        <v>10</v>
      </c>
      <c r="B8" s="10">
        <v>0</v>
      </c>
      <c r="C8" s="10">
        <v>210218</v>
      </c>
      <c r="D8" s="2"/>
    </row>
    <row r="9" spans="1:4" ht="25.9" customHeight="1">
      <c r="A9" s="9" t="s">
        <v>11</v>
      </c>
      <c r="B9" s="10">
        <v>0</v>
      </c>
      <c r="C9" s="10">
        <v>0</v>
      </c>
      <c r="D9" s="2"/>
    </row>
    <row r="10" spans="1:4" ht="25.9" customHeight="1">
      <c r="A10" s="9" t="s">
        <v>12</v>
      </c>
      <c r="B10" s="10"/>
      <c r="C10" s="10"/>
      <c r="D10" s="2"/>
    </row>
    <row r="11" spans="1:4" ht="24.6" customHeight="1" thickBot="1">
      <c r="A11" s="4" t="s">
        <v>3</v>
      </c>
      <c r="B11" s="11">
        <v>0</v>
      </c>
      <c r="C11" s="11">
        <f>C6+C7+C8+C9+C10</f>
        <v>210218</v>
      </c>
      <c r="D11" s="3"/>
    </row>
    <row r="12" spans="1:4" ht="17.25" thickTop="1">
      <c r="A12" t="s">
        <v>1</v>
      </c>
    </row>
    <row r="13" spans="1:4" s="13" customFormat="1">
      <c r="A13" s="12" t="s">
        <v>51</v>
      </c>
    </row>
    <row r="14" spans="1:4">
      <c r="A14" s="12" t="s">
        <v>92</v>
      </c>
    </row>
    <row r="15" spans="1:4">
      <c r="A15" s="12" t="s">
        <v>93</v>
      </c>
    </row>
    <row r="16" spans="1:4">
      <c r="A16" s="12" t="s">
        <v>94</v>
      </c>
    </row>
    <row r="17" spans="1:1">
      <c r="A17" s="12" t="s">
        <v>95</v>
      </c>
    </row>
    <row r="18" spans="1:1">
      <c r="A18" s="12" t="s">
        <v>96</v>
      </c>
    </row>
    <row r="19" spans="1:1">
      <c r="A19" s="12" t="s">
        <v>97</v>
      </c>
    </row>
    <row r="20" spans="1:1">
      <c r="A20" s="12" t="s">
        <v>98</v>
      </c>
    </row>
    <row r="21" spans="1:1">
      <c r="A21" s="12" t="s">
        <v>99</v>
      </c>
    </row>
    <row r="22" spans="1:1">
      <c r="A22" s="12" t="s">
        <v>100</v>
      </c>
    </row>
    <row r="23" spans="1:1">
      <c r="A23" s="12" t="s">
        <v>101</v>
      </c>
    </row>
    <row r="24" spans="1:1">
      <c r="A24" s="12" t="s">
        <v>102</v>
      </c>
    </row>
    <row r="25" spans="1:1">
      <c r="A25" s="12" t="s">
        <v>103</v>
      </c>
    </row>
    <row r="26" spans="1:1">
      <c r="A26" s="12" t="s">
        <v>104</v>
      </c>
    </row>
    <row r="27" spans="1:1">
      <c r="A27" s="12" t="s">
        <v>105</v>
      </c>
    </row>
    <row r="28" spans="1:1">
      <c r="A28" s="12" t="s">
        <v>106</v>
      </c>
    </row>
    <row r="29" spans="1:1">
      <c r="A29" s="12" t="s">
        <v>107</v>
      </c>
    </row>
    <row r="30" spans="1:1">
      <c r="A30" s="12" t="s">
        <v>108</v>
      </c>
    </row>
    <row r="31" spans="1:1">
      <c r="A31" s="12" t="s">
        <v>109</v>
      </c>
    </row>
    <row r="32" spans="1:1">
      <c r="A32" s="12" t="s">
        <v>110</v>
      </c>
    </row>
    <row r="33" spans="1:1">
      <c r="A33" s="12" t="s">
        <v>111</v>
      </c>
    </row>
    <row r="34" spans="1:1">
      <c r="A34" s="12" t="s">
        <v>112</v>
      </c>
    </row>
    <row r="35" spans="1:1">
      <c r="A35" s="12" t="s">
        <v>113</v>
      </c>
    </row>
    <row r="36" spans="1:1">
      <c r="A36" s="14" t="s">
        <v>114</v>
      </c>
    </row>
    <row r="37" spans="1:1">
      <c r="A37" s="14" t="s">
        <v>115</v>
      </c>
    </row>
    <row r="38" spans="1:1">
      <c r="A38" s="14" t="s">
        <v>116</v>
      </c>
    </row>
    <row r="39" spans="1:1">
      <c r="A39" s="14" t="s">
        <v>117</v>
      </c>
    </row>
    <row r="40" spans="1:1" s="15" customFormat="1">
      <c r="A40" s="15" t="s">
        <v>118</v>
      </c>
    </row>
    <row r="41" spans="1:1" s="15" customFormat="1">
      <c r="A41" s="15" t="s">
        <v>119</v>
      </c>
    </row>
    <row r="42" spans="1:1" s="15" customFormat="1">
      <c r="A42" s="15" t="s">
        <v>120</v>
      </c>
    </row>
    <row r="43" spans="1:1" s="15" customFormat="1">
      <c r="A43" s="15" t="s">
        <v>121</v>
      </c>
    </row>
    <row r="44" spans="1:1">
      <c r="A44" s="12" t="s">
        <v>122</v>
      </c>
    </row>
  </sheetData>
  <mergeCells count="4">
    <mergeCell ref="A1:D1"/>
    <mergeCell ref="A2:D2"/>
    <mergeCell ref="A3:D3"/>
    <mergeCell ref="A4:D4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19" workbookViewId="0">
      <selection activeCell="D57" sqref="D57"/>
    </sheetView>
  </sheetViews>
  <sheetFormatPr defaultRowHeight="16.5"/>
  <cols>
    <col min="1" max="1" width="15" customWidth="1"/>
    <col min="2" max="2" width="17.5" customWidth="1"/>
    <col min="3" max="3" width="16.875" customWidth="1"/>
    <col min="4" max="4" width="35" customWidth="1"/>
  </cols>
  <sheetData>
    <row r="1" spans="1:4" ht="19.5">
      <c r="A1" s="16" t="s">
        <v>13</v>
      </c>
      <c r="B1" s="16"/>
      <c r="C1" s="16"/>
      <c r="D1" s="17"/>
    </row>
    <row r="2" spans="1:4" ht="19.5">
      <c r="A2" s="18" t="s">
        <v>2</v>
      </c>
      <c r="B2" s="16"/>
      <c r="C2" s="16"/>
      <c r="D2" s="17"/>
    </row>
    <row r="3" spans="1:4" ht="19.5">
      <c r="A3" s="19" t="s">
        <v>56</v>
      </c>
      <c r="B3" s="19"/>
      <c r="C3" s="19"/>
      <c r="D3" s="17"/>
    </row>
    <row r="4" spans="1:4" ht="20.25" thickBot="1">
      <c r="A4" s="20" t="s">
        <v>0</v>
      </c>
      <c r="B4" s="21"/>
      <c r="C4" s="21"/>
      <c r="D4" s="21"/>
    </row>
    <row r="5" spans="1:4" ht="20.45" customHeight="1" thickTop="1">
      <c r="A5" s="5" t="s">
        <v>4</v>
      </c>
      <c r="B5" s="6" t="s">
        <v>5</v>
      </c>
      <c r="C5" s="7" t="s">
        <v>6</v>
      </c>
      <c r="D5" s="8" t="s">
        <v>7</v>
      </c>
    </row>
    <row r="6" spans="1:4" ht="25.9" customHeight="1">
      <c r="A6" s="9" t="s">
        <v>8</v>
      </c>
      <c r="B6" s="1"/>
      <c r="C6" s="1"/>
      <c r="D6" s="2"/>
    </row>
    <row r="7" spans="1:4" ht="25.9" customHeight="1">
      <c r="A7" s="9" t="s">
        <v>9</v>
      </c>
      <c r="B7" s="1"/>
      <c r="C7" s="1"/>
      <c r="D7" s="2"/>
    </row>
    <row r="8" spans="1:4" ht="25.9" customHeight="1">
      <c r="A8" s="9" t="s">
        <v>10</v>
      </c>
      <c r="B8" s="10">
        <v>19936</v>
      </c>
      <c r="C8" s="10">
        <v>230154</v>
      </c>
      <c r="D8" s="2"/>
    </row>
    <row r="9" spans="1:4" ht="25.9" customHeight="1">
      <c r="A9" s="9" t="s">
        <v>11</v>
      </c>
      <c r="B9" s="10">
        <v>0</v>
      </c>
      <c r="C9" s="10">
        <v>0</v>
      </c>
      <c r="D9" s="2"/>
    </row>
    <row r="10" spans="1:4" ht="25.9" customHeight="1">
      <c r="A10" s="9" t="s">
        <v>12</v>
      </c>
      <c r="B10" s="10"/>
      <c r="C10" s="10"/>
      <c r="D10" s="2"/>
    </row>
    <row r="11" spans="1:4" ht="24.6" customHeight="1" thickBot="1">
      <c r="A11" s="4" t="s">
        <v>3</v>
      </c>
      <c r="B11" s="11">
        <f>SUM(B6:B10)</f>
        <v>19936</v>
      </c>
      <c r="C11" s="11">
        <f>C6+C7+C8+C9+C10</f>
        <v>230154</v>
      </c>
      <c r="D11" s="3"/>
    </row>
    <row r="12" spans="1:4" ht="17.25" thickTop="1">
      <c r="A12" t="s">
        <v>1</v>
      </c>
    </row>
    <row r="13" spans="1:4" s="13" customFormat="1">
      <c r="A13" s="12" t="s">
        <v>51</v>
      </c>
    </row>
    <row r="14" spans="1:4">
      <c r="A14" s="12" t="s">
        <v>92</v>
      </c>
    </row>
    <row r="15" spans="1:4">
      <c r="A15" s="12" t="s">
        <v>93</v>
      </c>
    </row>
    <row r="16" spans="1:4">
      <c r="A16" s="12" t="s">
        <v>94</v>
      </c>
    </row>
    <row r="17" spans="1:1">
      <c r="A17" s="12" t="s">
        <v>95</v>
      </c>
    </row>
    <row r="18" spans="1:1">
      <c r="A18" s="12" t="s">
        <v>96</v>
      </c>
    </row>
    <row r="19" spans="1:1">
      <c r="A19" s="12" t="s">
        <v>97</v>
      </c>
    </row>
    <row r="20" spans="1:1">
      <c r="A20" s="12" t="s">
        <v>98</v>
      </c>
    </row>
    <row r="21" spans="1:1">
      <c r="A21" s="12" t="s">
        <v>99</v>
      </c>
    </row>
    <row r="22" spans="1:1">
      <c r="A22" s="12" t="s">
        <v>100</v>
      </c>
    </row>
    <row r="23" spans="1:1">
      <c r="A23" s="12" t="s">
        <v>101</v>
      </c>
    </row>
    <row r="24" spans="1:1">
      <c r="A24" s="12" t="s">
        <v>102</v>
      </c>
    </row>
    <row r="25" spans="1:1">
      <c r="A25" s="12" t="s">
        <v>103</v>
      </c>
    </row>
    <row r="26" spans="1:1">
      <c r="A26" s="12" t="s">
        <v>104</v>
      </c>
    </row>
    <row r="27" spans="1:1">
      <c r="A27" s="12" t="s">
        <v>105</v>
      </c>
    </row>
    <row r="28" spans="1:1">
      <c r="A28" s="12" t="s">
        <v>106</v>
      </c>
    </row>
    <row r="29" spans="1:1">
      <c r="A29" s="12" t="s">
        <v>107</v>
      </c>
    </row>
    <row r="30" spans="1:1">
      <c r="A30" s="12" t="s">
        <v>108</v>
      </c>
    </row>
    <row r="31" spans="1:1">
      <c r="A31" s="12" t="s">
        <v>109</v>
      </c>
    </row>
    <row r="32" spans="1:1">
      <c r="A32" s="12" t="s">
        <v>110</v>
      </c>
    </row>
    <row r="33" spans="1:1">
      <c r="A33" s="12" t="s">
        <v>111</v>
      </c>
    </row>
    <row r="34" spans="1:1">
      <c r="A34" s="12" t="s">
        <v>112</v>
      </c>
    </row>
    <row r="35" spans="1:1">
      <c r="A35" s="12" t="s">
        <v>113</v>
      </c>
    </row>
    <row r="36" spans="1:1">
      <c r="A36" s="14" t="s">
        <v>114</v>
      </c>
    </row>
    <row r="37" spans="1:1">
      <c r="A37" s="14" t="s">
        <v>115</v>
      </c>
    </row>
    <row r="38" spans="1:1">
      <c r="A38" s="14" t="s">
        <v>116</v>
      </c>
    </row>
    <row r="39" spans="1:1">
      <c r="A39" s="14" t="s">
        <v>117</v>
      </c>
    </row>
    <row r="40" spans="1:1" s="15" customFormat="1">
      <c r="A40" s="15" t="s">
        <v>118</v>
      </c>
    </row>
    <row r="41" spans="1:1" s="15" customFormat="1">
      <c r="A41" s="15" t="s">
        <v>119</v>
      </c>
    </row>
    <row r="42" spans="1:1" s="15" customFormat="1">
      <c r="A42" s="15" t="s">
        <v>120</v>
      </c>
    </row>
    <row r="43" spans="1:1" s="15" customFormat="1">
      <c r="A43" s="15" t="s">
        <v>121</v>
      </c>
    </row>
    <row r="44" spans="1:1">
      <c r="A44" s="12" t="s">
        <v>122</v>
      </c>
    </row>
    <row r="45" spans="1:1">
      <c r="A45" s="12" t="s">
        <v>123</v>
      </c>
    </row>
    <row r="46" spans="1:1">
      <c r="A46" s="12" t="s">
        <v>124</v>
      </c>
    </row>
    <row r="47" spans="1:1">
      <c r="A47" s="12" t="s">
        <v>125</v>
      </c>
    </row>
    <row r="48" spans="1:1">
      <c r="A48" s="12" t="s">
        <v>127</v>
      </c>
    </row>
    <row r="49" spans="1:1">
      <c r="A49" s="12" t="s">
        <v>126</v>
      </c>
    </row>
    <row r="50" spans="1:1">
      <c r="A50" s="12"/>
    </row>
    <row r="51" spans="1:1">
      <c r="A51" s="12"/>
    </row>
    <row r="52" spans="1:1">
      <c r="A52" s="12"/>
    </row>
    <row r="53" spans="1:1">
      <c r="A53" s="12"/>
    </row>
    <row r="54" spans="1:1">
      <c r="A54" s="12"/>
    </row>
  </sheetData>
  <mergeCells count="4">
    <mergeCell ref="A1:D1"/>
    <mergeCell ref="A2:D2"/>
    <mergeCell ref="A3:D3"/>
    <mergeCell ref="A4:D4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A3" sqref="A3:D3"/>
    </sheetView>
  </sheetViews>
  <sheetFormatPr defaultRowHeight="16.5"/>
  <cols>
    <col min="1" max="1" width="15" customWidth="1"/>
    <col min="2" max="2" width="17.5" customWidth="1"/>
    <col min="3" max="3" width="16.875" customWidth="1"/>
    <col min="4" max="4" width="35" customWidth="1"/>
  </cols>
  <sheetData>
    <row r="1" spans="1:4" ht="19.5">
      <c r="A1" s="16" t="s">
        <v>13</v>
      </c>
      <c r="B1" s="16"/>
      <c r="C1" s="16"/>
      <c r="D1" s="17"/>
    </row>
    <row r="2" spans="1:4" ht="19.5">
      <c r="A2" s="18" t="s">
        <v>2</v>
      </c>
      <c r="B2" s="16"/>
      <c r="C2" s="16"/>
      <c r="D2" s="17"/>
    </row>
    <row r="3" spans="1:4" ht="19.5">
      <c r="A3" s="19" t="s">
        <v>136</v>
      </c>
      <c r="B3" s="19"/>
      <c r="C3" s="19"/>
      <c r="D3" s="17"/>
    </row>
    <row r="4" spans="1:4" ht="20.25" thickBot="1">
      <c r="A4" s="20" t="s">
        <v>0</v>
      </c>
      <c r="B4" s="21"/>
      <c r="C4" s="21"/>
      <c r="D4" s="21"/>
    </row>
    <row r="5" spans="1:4" ht="20.45" customHeight="1" thickTop="1">
      <c r="A5" s="5" t="s">
        <v>4</v>
      </c>
      <c r="B5" s="6" t="s">
        <v>5</v>
      </c>
      <c r="C5" s="7" t="s">
        <v>6</v>
      </c>
      <c r="D5" s="8" t="s">
        <v>7</v>
      </c>
    </row>
    <row r="6" spans="1:4" ht="25.9" customHeight="1">
      <c r="A6" s="9" t="s">
        <v>8</v>
      </c>
      <c r="B6" s="1"/>
      <c r="C6" s="1"/>
      <c r="D6" s="2"/>
    </row>
    <row r="7" spans="1:4" ht="25.9" customHeight="1">
      <c r="A7" s="9" t="s">
        <v>9</v>
      </c>
      <c r="B7" s="1"/>
      <c r="C7" s="1"/>
      <c r="D7" s="2"/>
    </row>
    <row r="8" spans="1:4" ht="25.9" customHeight="1">
      <c r="A8" s="9" t="s">
        <v>10</v>
      </c>
      <c r="B8" s="10">
        <v>104000</v>
      </c>
      <c r="C8" s="10">
        <v>334154</v>
      </c>
      <c r="D8" s="2"/>
    </row>
    <row r="9" spans="1:4" ht="25.9" customHeight="1">
      <c r="A9" s="9" t="s">
        <v>11</v>
      </c>
      <c r="B9" s="10">
        <v>0</v>
      </c>
      <c r="C9" s="10">
        <v>0</v>
      </c>
      <c r="D9" s="2"/>
    </row>
    <row r="10" spans="1:4" ht="25.9" customHeight="1">
      <c r="A10" s="9" t="s">
        <v>12</v>
      </c>
      <c r="B10" s="10"/>
      <c r="C10" s="10"/>
      <c r="D10" s="2"/>
    </row>
    <row r="11" spans="1:4" ht="24.6" customHeight="1" thickBot="1">
      <c r="A11" s="4" t="s">
        <v>3</v>
      </c>
      <c r="B11" s="11">
        <f>SUM(B6:B10)</f>
        <v>104000</v>
      </c>
      <c r="C11" s="11">
        <f>C6+C7+C8+C9+C10</f>
        <v>334154</v>
      </c>
      <c r="D11" s="3"/>
    </row>
    <row r="12" spans="1:4" ht="17.25" thickTop="1">
      <c r="A12" t="s">
        <v>1</v>
      </c>
    </row>
    <row r="13" spans="1:4" s="13" customFormat="1">
      <c r="A13" s="12" t="s">
        <v>51</v>
      </c>
    </row>
    <row r="14" spans="1:4">
      <c r="A14" s="12" t="s">
        <v>92</v>
      </c>
    </row>
    <row r="15" spans="1:4">
      <c r="A15" s="12" t="s">
        <v>93</v>
      </c>
    </row>
    <row r="16" spans="1:4">
      <c r="A16" s="12" t="s">
        <v>94</v>
      </c>
    </row>
    <row r="17" spans="1:1">
      <c r="A17" s="12" t="s">
        <v>95</v>
      </c>
    </row>
    <row r="18" spans="1:1">
      <c r="A18" s="12" t="s">
        <v>96</v>
      </c>
    </row>
    <row r="19" spans="1:1">
      <c r="A19" s="12" t="s">
        <v>97</v>
      </c>
    </row>
    <row r="20" spans="1:1">
      <c r="A20" s="12" t="s">
        <v>98</v>
      </c>
    </row>
    <row r="21" spans="1:1">
      <c r="A21" s="12" t="s">
        <v>99</v>
      </c>
    </row>
    <row r="22" spans="1:1">
      <c r="A22" s="12" t="s">
        <v>100</v>
      </c>
    </row>
    <row r="23" spans="1:1">
      <c r="A23" s="12" t="s">
        <v>101</v>
      </c>
    </row>
    <row r="24" spans="1:1">
      <c r="A24" s="12" t="s">
        <v>102</v>
      </c>
    </row>
    <row r="25" spans="1:1">
      <c r="A25" s="12" t="s">
        <v>103</v>
      </c>
    </row>
    <row r="26" spans="1:1">
      <c r="A26" s="12" t="s">
        <v>104</v>
      </c>
    </row>
    <row r="27" spans="1:1">
      <c r="A27" s="12" t="s">
        <v>105</v>
      </c>
    </row>
    <row r="28" spans="1:1">
      <c r="A28" s="12" t="s">
        <v>106</v>
      </c>
    </row>
    <row r="29" spans="1:1">
      <c r="A29" s="12" t="s">
        <v>107</v>
      </c>
    </row>
    <row r="30" spans="1:1">
      <c r="A30" s="12" t="s">
        <v>108</v>
      </c>
    </row>
    <row r="31" spans="1:1">
      <c r="A31" s="12" t="s">
        <v>109</v>
      </c>
    </row>
    <row r="32" spans="1:1">
      <c r="A32" s="12" t="s">
        <v>110</v>
      </c>
    </row>
    <row r="33" spans="1:1">
      <c r="A33" s="12" t="s">
        <v>111</v>
      </c>
    </row>
    <row r="34" spans="1:1">
      <c r="A34" s="12" t="s">
        <v>112</v>
      </c>
    </row>
    <row r="35" spans="1:1">
      <c r="A35" s="12" t="s">
        <v>113</v>
      </c>
    </row>
    <row r="36" spans="1:1">
      <c r="A36" s="14" t="s">
        <v>114</v>
      </c>
    </row>
    <row r="37" spans="1:1">
      <c r="A37" s="14" t="s">
        <v>115</v>
      </c>
    </row>
    <row r="38" spans="1:1">
      <c r="A38" s="14" t="s">
        <v>116</v>
      </c>
    </row>
    <row r="39" spans="1:1">
      <c r="A39" s="14" t="s">
        <v>117</v>
      </c>
    </row>
    <row r="40" spans="1:1" s="15" customFormat="1">
      <c r="A40" s="15" t="s">
        <v>118</v>
      </c>
    </row>
    <row r="41" spans="1:1" s="15" customFormat="1">
      <c r="A41" s="15" t="s">
        <v>119</v>
      </c>
    </row>
    <row r="42" spans="1:1" s="15" customFormat="1">
      <c r="A42" s="15" t="s">
        <v>120</v>
      </c>
    </row>
    <row r="43" spans="1:1" s="15" customFormat="1">
      <c r="A43" s="15" t="s">
        <v>121</v>
      </c>
    </row>
    <row r="44" spans="1:1">
      <c r="A44" s="12" t="s">
        <v>122</v>
      </c>
    </row>
    <row r="45" spans="1:1">
      <c r="A45" s="12" t="s">
        <v>123</v>
      </c>
    </row>
    <row r="46" spans="1:1">
      <c r="A46" s="12" t="s">
        <v>124</v>
      </c>
    </row>
    <row r="47" spans="1:1">
      <c r="A47" s="12" t="s">
        <v>125</v>
      </c>
    </row>
    <row r="48" spans="1:1">
      <c r="A48" s="12" t="s">
        <v>127</v>
      </c>
    </row>
    <row r="49" spans="1:1">
      <c r="A49" s="12" t="s">
        <v>126</v>
      </c>
    </row>
    <row r="50" spans="1:1">
      <c r="A50" s="12" t="s">
        <v>128</v>
      </c>
    </row>
    <row r="51" spans="1:1">
      <c r="A51" s="12" t="s">
        <v>129</v>
      </c>
    </row>
    <row r="52" spans="1:1">
      <c r="A52" s="12" t="s">
        <v>130</v>
      </c>
    </row>
    <row r="53" spans="1:1">
      <c r="A53" s="12" t="s">
        <v>131</v>
      </c>
    </row>
    <row r="54" spans="1:1">
      <c r="A54" s="12" t="s">
        <v>132</v>
      </c>
    </row>
    <row r="55" spans="1:1">
      <c r="A55" s="12" t="s">
        <v>133</v>
      </c>
    </row>
    <row r="56" spans="1:1">
      <c r="A56" s="12" t="s">
        <v>134</v>
      </c>
    </row>
    <row r="57" spans="1:1">
      <c r="A57" s="12" t="s">
        <v>135</v>
      </c>
    </row>
  </sheetData>
  <mergeCells count="4">
    <mergeCell ref="A1:D1"/>
    <mergeCell ref="A2:D2"/>
    <mergeCell ref="A3:D3"/>
    <mergeCell ref="A4:D4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sqref="A1:D1"/>
    </sheetView>
  </sheetViews>
  <sheetFormatPr defaultRowHeight="16.5"/>
  <cols>
    <col min="1" max="1" width="15" customWidth="1"/>
    <col min="2" max="2" width="16.25" customWidth="1"/>
    <col min="3" max="3" width="15.875" customWidth="1"/>
    <col min="4" max="4" width="26.625" customWidth="1"/>
  </cols>
  <sheetData>
    <row r="1" spans="1:4" ht="19.5">
      <c r="A1" s="16" t="s">
        <v>13</v>
      </c>
      <c r="B1" s="16"/>
      <c r="C1" s="16"/>
      <c r="D1" s="17"/>
    </row>
    <row r="2" spans="1:4" ht="19.5">
      <c r="A2" s="18" t="s">
        <v>2</v>
      </c>
      <c r="B2" s="16"/>
      <c r="C2" s="16"/>
      <c r="D2" s="17"/>
    </row>
    <row r="3" spans="1:4" ht="19.5">
      <c r="A3" s="19" t="s">
        <v>57</v>
      </c>
      <c r="B3" s="19"/>
      <c r="C3" s="19"/>
      <c r="D3" s="17"/>
    </row>
    <row r="4" spans="1:4" ht="20.25" thickBot="1">
      <c r="A4" s="20" t="s">
        <v>0</v>
      </c>
      <c r="B4" s="21"/>
      <c r="C4" s="21"/>
      <c r="D4" s="21"/>
    </row>
    <row r="5" spans="1:4" ht="20.45" customHeight="1" thickTop="1">
      <c r="A5" s="5" t="s">
        <v>4</v>
      </c>
      <c r="B5" s="6" t="s">
        <v>5</v>
      </c>
      <c r="C5" s="7" t="s">
        <v>6</v>
      </c>
      <c r="D5" s="8" t="s">
        <v>7</v>
      </c>
    </row>
    <row r="6" spans="1:4" ht="25.9" customHeight="1">
      <c r="A6" s="9" t="s">
        <v>8</v>
      </c>
      <c r="B6" s="1"/>
      <c r="C6" s="1"/>
      <c r="D6" s="2"/>
    </row>
    <row r="7" spans="1:4" ht="25.9" customHeight="1">
      <c r="A7" s="9" t="s">
        <v>9</v>
      </c>
      <c r="B7" s="1"/>
      <c r="C7" s="1"/>
      <c r="D7" s="2"/>
    </row>
    <row r="8" spans="1:4" ht="25.9" customHeight="1">
      <c r="A8" s="9" t="s">
        <v>10</v>
      </c>
      <c r="B8" s="10">
        <v>18264</v>
      </c>
      <c r="C8" s="10">
        <f>4000+18264</f>
        <v>22264</v>
      </c>
      <c r="D8" s="2"/>
    </row>
    <row r="9" spans="1:4" ht="25.9" customHeight="1">
      <c r="A9" s="9" t="s">
        <v>11</v>
      </c>
      <c r="B9" s="10"/>
      <c r="C9" s="10"/>
      <c r="D9" s="2"/>
    </row>
    <row r="10" spans="1:4" ht="25.9" customHeight="1">
      <c r="A10" s="9" t="s">
        <v>12</v>
      </c>
      <c r="B10" s="10"/>
      <c r="C10" s="10"/>
      <c r="D10" s="2"/>
    </row>
    <row r="11" spans="1:4" ht="24.6" customHeight="1" thickBot="1">
      <c r="A11" s="4" t="s">
        <v>3</v>
      </c>
      <c r="B11" s="11">
        <f>SUM(B6:B10)</f>
        <v>18264</v>
      </c>
      <c r="C11" s="11">
        <f>C6+C7+C8+C9+C10</f>
        <v>22264</v>
      </c>
      <c r="D11" s="3"/>
    </row>
    <row r="12" spans="1:4" ht="17.25" thickTop="1">
      <c r="A12" s="15" t="s">
        <v>1</v>
      </c>
    </row>
    <row r="13" spans="1:4" s="13" customFormat="1">
      <c r="A13" s="12" t="s">
        <v>51</v>
      </c>
    </row>
    <row r="14" spans="1:4">
      <c r="A14" s="12" t="s">
        <v>58</v>
      </c>
    </row>
    <row r="15" spans="1:4">
      <c r="A15" s="12" t="s">
        <v>59</v>
      </c>
    </row>
    <row r="16" spans="1:4">
      <c r="A16" s="12" t="s">
        <v>60</v>
      </c>
    </row>
    <row r="17" spans="1:1">
      <c r="A17" s="12" t="s">
        <v>61</v>
      </c>
    </row>
    <row r="18" spans="1:1">
      <c r="A18" s="12" t="s">
        <v>63</v>
      </c>
    </row>
    <row r="19" spans="1:1">
      <c r="A19" s="12" t="s">
        <v>64</v>
      </c>
    </row>
    <row r="20" spans="1:1">
      <c r="A20" s="12" t="s">
        <v>62</v>
      </c>
    </row>
  </sheetData>
  <mergeCells count="4">
    <mergeCell ref="A1:D1"/>
    <mergeCell ref="A2:D2"/>
    <mergeCell ref="A3:D3"/>
    <mergeCell ref="A4:D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D1"/>
    </sheetView>
  </sheetViews>
  <sheetFormatPr defaultRowHeight="16.5"/>
  <cols>
    <col min="1" max="1" width="15" customWidth="1"/>
    <col min="2" max="2" width="16.25" customWidth="1"/>
    <col min="3" max="3" width="15.875" customWidth="1"/>
    <col min="4" max="4" width="26.625" customWidth="1"/>
  </cols>
  <sheetData>
    <row r="1" spans="1:4" ht="19.5">
      <c r="A1" s="16" t="s">
        <v>13</v>
      </c>
      <c r="B1" s="16"/>
      <c r="C1" s="16"/>
      <c r="D1" s="17"/>
    </row>
    <row r="2" spans="1:4" ht="19.5">
      <c r="A2" s="18" t="s">
        <v>2</v>
      </c>
      <c r="B2" s="16"/>
      <c r="C2" s="16"/>
      <c r="D2" s="17"/>
    </row>
    <row r="3" spans="1:4" ht="19.5">
      <c r="A3" s="19" t="s">
        <v>65</v>
      </c>
      <c r="B3" s="19"/>
      <c r="C3" s="19"/>
      <c r="D3" s="17"/>
    </row>
    <row r="4" spans="1:4" ht="20.25" thickBot="1">
      <c r="A4" s="20" t="s">
        <v>0</v>
      </c>
      <c r="B4" s="21"/>
      <c r="C4" s="21"/>
      <c r="D4" s="21"/>
    </row>
    <row r="5" spans="1:4" ht="20.45" customHeight="1" thickTop="1">
      <c r="A5" s="5" t="s">
        <v>4</v>
      </c>
      <c r="B5" s="6" t="s">
        <v>5</v>
      </c>
      <c r="C5" s="7" t="s">
        <v>6</v>
      </c>
      <c r="D5" s="8" t="s">
        <v>7</v>
      </c>
    </row>
    <row r="6" spans="1:4" ht="25.9" customHeight="1">
      <c r="A6" s="9" t="s">
        <v>8</v>
      </c>
      <c r="B6" s="1"/>
      <c r="C6" s="1"/>
      <c r="D6" s="2"/>
    </row>
    <row r="7" spans="1:4" ht="25.9" customHeight="1">
      <c r="A7" s="9" t="s">
        <v>9</v>
      </c>
      <c r="B7" s="1"/>
      <c r="C7" s="1"/>
      <c r="D7" s="2"/>
    </row>
    <row r="8" spans="1:4" ht="25.9" customHeight="1">
      <c r="A8" s="9" t="s">
        <v>10</v>
      </c>
      <c r="B8" s="10">
        <v>33567</v>
      </c>
      <c r="C8" s="10">
        <f>4000+18264+33567</f>
        <v>55831</v>
      </c>
      <c r="D8" s="2"/>
    </row>
    <row r="9" spans="1:4" ht="25.9" customHeight="1">
      <c r="A9" s="9" t="s">
        <v>11</v>
      </c>
      <c r="B9" s="10"/>
      <c r="C9" s="10"/>
      <c r="D9" s="2"/>
    </row>
    <row r="10" spans="1:4" ht="25.9" customHeight="1">
      <c r="A10" s="9" t="s">
        <v>12</v>
      </c>
      <c r="B10" s="10"/>
      <c r="C10" s="10"/>
      <c r="D10" s="2"/>
    </row>
    <row r="11" spans="1:4" ht="24.6" customHeight="1" thickBot="1">
      <c r="A11" s="4" t="s">
        <v>3</v>
      </c>
      <c r="B11" s="11">
        <f>SUM(B6:B10)</f>
        <v>33567</v>
      </c>
      <c r="C11" s="11">
        <f>C6+C7+C8+C9+C10</f>
        <v>55831</v>
      </c>
      <c r="D11" s="3"/>
    </row>
    <row r="12" spans="1:4" ht="17.25" thickTop="1">
      <c r="A12" s="15" t="s">
        <v>1</v>
      </c>
    </row>
    <row r="13" spans="1:4" s="13" customFormat="1">
      <c r="A13" s="12" t="s">
        <v>51</v>
      </c>
    </row>
    <row r="14" spans="1:4">
      <c r="A14" s="12" t="s">
        <v>58</v>
      </c>
    </row>
    <row r="15" spans="1:4">
      <c r="A15" s="12" t="s">
        <v>59</v>
      </c>
    </row>
    <row r="16" spans="1:4">
      <c r="A16" s="12" t="s">
        <v>60</v>
      </c>
    </row>
    <row r="17" spans="1:1">
      <c r="A17" s="12" t="s">
        <v>61</v>
      </c>
    </row>
    <row r="18" spans="1:1">
      <c r="A18" s="12" t="s">
        <v>63</v>
      </c>
    </row>
    <row r="19" spans="1:1">
      <c r="A19" s="12" t="s">
        <v>64</v>
      </c>
    </row>
    <row r="20" spans="1:1">
      <c r="A20" s="12" t="s">
        <v>62</v>
      </c>
    </row>
    <row r="21" spans="1:1">
      <c r="A21" s="12" t="s">
        <v>66</v>
      </c>
    </row>
    <row r="22" spans="1:1">
      <c r="A22" s="12" t="s">
        <v>67</v>
      </c>
    </row>
    <row r="23" spans="1:1">
      <c r="A23" s="12" t="s">
        <v>68</v>
      </c>
    </row>
    <row r="24" spans="1:1">
      <c r="A24" s="12"/>
    </row>
    <row r="25" spans="1:1">
      <c r="A25" s="12"/>
    </row>
    <row r="26" spans="1:1">
      <c r="A26" s="12"/>
    </row>
    <row r="27" spans="1:1">
      <c r="A27" s="12"/>
    </row>
    <row r="28" spans="1:1">
      <c r="A28" s="12"/>
    </row>
    <row r="29" spans="1:1">
      <c r="A29" s="12"/>
    </row>
    <row r="30" spans="1:1">
      <c r="A30" s="12"/>
    </row>
  </sheetData>
  <mergeCells count="4">
    <mergeCell ref="A1:D1"/>
    <mergeCell ref="A2:D2"/>
    <mergeCell ref="A3:D3"/>
    <mergeCell ref="A4:D4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D1"/>
    </sheetView>
  </sheetViews>
  <sheetFormatPr defaultRowHeight="16.5"/>
  <cols>
    <col min="1" max="1" width="15" customWidth="1"/>
    <col min="2" max="2" width="16.25" customWidth="1"/>
    <col min="3" max="3" width="15.875" customWidth="1"/>
    <col min="4" max="4" width="26.625" customWidth="1"/>
  </cols>
  <sheetData>
    <row r="1" spans="1:4" ht="19.5">
      <c r="A1" s="16" t="s">
        <v>13</v>
      </c>
      <c r="B1" s="16"/>
      <c r="C1" s="16"/>
      <c r="D1" s="17"/>
    </row>
    <row r="2" spans="1:4" ht="19.5">
      <c r="A2" s="18" t="s">
        <v>2</v>
      </c>
      <c r="B2" s="16"/>
      <c r="C2" s="16"/>
      <c r="D2" s="17"/>
    </row>
    <row r="3" spans="1:4" ht="19.5">
      <c r="A3" s="19" t="s">
        <v>76</v>
      </c>
      <c r="B3" s="19"/>
      <c r="C3" s="19"/>
      <c r="D3" s="17"/>
    </row>
    <row r="4" spans="1:4" ht="20.25" thickBot="1">
      <c r="A4" s="20" t="s">
        <v>0</v>
      </c>
      <c r="B4" s="21"/>
      <c r="C4" s="21"/>
      <c r="D4" s="21"/>
    </row>
    <row r="5" spans="1:4" ht="20.45" customHeight="1" thickTop="1">
      <c r="A5" s="5" t="s">
        <v>4</v>
      </c>
      <c r="B5" s="6" t="s">
        <v>5</v>
      </c>
      <c r="C5" s="7" t="s">
        <v>6</v>
      </c>
      <c r="D5" s="8" t="s">
        <v>7</v>
      </c>
    </row>
    <row r="6" spans="1:4" ht="25.9" customHeight="1">
      <c r="A6" s="9" t="s">
        <v>8</v>
      </c>
      <c r="B6" s="1"/>
      <c r="C6" s="1"/>
      <c r="D6" s="2"/>
    </row>
    <row r="7" spans="1:4" ht="25.9" customHeight="1">
      <c r="A7" s="9" t="s">
        <v>9</v>
      </c>
      <c r="B7" s="1"/>
      <c r="C7" s="1"/>
      <c r="D7" s="2"/>
    </row>
    <row r="8" spans="1:4" ht="25.9" customHeight="1">
      <c r="A8" s="9" t="s">
        <v>10</v>
      </c>
      <c r="B8" s="10">
        <v>23209</v>
      </c>
      <c r="C8" s="10">
        <f>4000+18264+33567+23209</f>
        <v>79040</v>
      </c>
      <c r="D8" s="2"/>
    </row>
    <row r="9" spans="1:4" ht="25.9" customHeight="1">
      <c r="A9" s="9" t="s">
        <v>11</v>
      </c>
      <c r="B9" s="10"/>
      <c r="C9" s="10"/>
      <c r="D9" s="2"/>
    </row>
    <row r="10" spans="1:4" ht="25.9" customHeight="1">
      <c r="A10" s="9" t="s">
        <v>12</v>
      </c>
      <c r="B10" s="10"/>
      <c r="C10" s="10"/>
      <c r="D10" s="2"/>
    </row>
    <row r="11" spans="1:4" ht="24.6" customHeight="1" thickBot="1">
      <c r="A11" s="4" t="s">
        <v>3</v>
      </c>
      <c r="B11" s="11">
        <f>SUM(B6:B10)</f>
        <v>23209</v>
      </c>
      <c r="C11" s="11">
        <f>C6+C7+C8+C9+C10</f>
        <v>79040</v>
      </c>
      <c r="D11" s="3"/>
    </row>
    <row r="12" spans="1:4" ht="17.25" thickTop="1">
      <c r="A12" s="15" t="s">
        <v>1</v>
      </c>
    </row>
    <row r="13" spans="1:4" s="13" customFormat="1">
      <c r="A13" s="12" t="s">
        <v>51</v>
      </c>
    </row>
    <row r="14" spans="1:4">
      <c r="A14" s="12" t="s">
        <v>58</v>
      </c>
    </row>
    <row r="15" spans="1:4">
      <c r="A15" s="12" t="s">
        <v>59</v>
      </c>
    </row>
    <row r="16" spans="1:4">
      <c r="A16" s="12" t="s">
        <v>60</v>
      </c>
    </row>
    <row r="17" spans="1:1">
      <c r="A17" s="12" t="s">
        <v>61</v>
      </c>
    </row>
    <row r="18" spans="1:1">
      <c r="A18" s="12" t="s">
        <v>63</v>
      </c>
    </row>
    <row r="19" spans="1:1">
      <c r="A19" s="12" t="s">
        <v>64</v>
      </c>
    </row>
    <row r="20" spans="1:1">
      <c r="A20" s="12" t="s">
        <v>62</v>
      </c>
    </row>
    <row r="21" spans="1:1">
      <c r="A21" s="12" t="s">
        <v>66</v>
      </c>
    </row>
    <row r="22" spans="1:1">
      <c r="A22" s="12" t="s">
        <v>67</v>
      </c>
    </row>
    <row r="23" spans="1:1">
      <c r="A23" s="12" t="s">
        <v>68</v>
      </c>
    </row>
    <row r="24" spans="1:1">
      <c r="A24" s="12" t="s">
        <v>69</v>
      </c>
    </row>
    <row r="25" spans="1:1">
      <c r="A25" s="12" t="s">
        <v>70</v>
      </c>
    </row>
    <row r="26" spans="1:1">
      <c r="A26" s="12" t="s">
        <v>72</v>
      </c>
    </row>
    <row r="27" spans="1:1">
      <c r="A27" s="12" t="s">
        <v>71</v>
      </c>
    </row>
    <row r="28" spans="1:1">
      <c r="A28" s="12" t="s">
        <v>74</v>
      </c>
    </row>
    <row r="29" spans="1:1">
      <c r="A29" s="12" t="s">
        <v>75</v>
      </c>
    </row>
    <row r="30" spans="1:1">
      <c r="A30" s="12" t="s">
        <v>73</v>
      </c>
    </row>
  </sheetData>
  <mergeCells count="4">
    <mergeCell ref="A1:D1"/>
    <mergeCell ref="A2:D2"/>
    <mergeCell ref="A3:D3"/>
    <mergeCell ref="A4:D4"/>
  </mergeCells>
  <phoneticPr fontId="1" type="noConversion"/>
  <pageMargins left="0.75" right="0.69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D33" sqref="D33"/>
    </sheetView>
  </sheetViews>
  <sheetFormatPr defaultRowHeight="16.5"/>
  <cols>
    <col min="1" max="1" width="15" customWidth="1"/>
    <col min="2" max="2" width="16.25" customWidth="1"/>
    <col min="3" max="3" width="15.875" customWidth="1"/>
    <col min="4" max="4" width="26.625" customWidth="1"/>
  </cols>
  <sheetData>
    <row r="1" spans="1:4" ht="19.5">
      <c r="A1" s="16" t="s">
        <v>13</v>
      </c>
      <c r="B1" s="16"/>
      <c r="C1" s="16"/>
      <c r="D1" s="17"/>
    </row>
    <row r="2" spans="1:4" ht="19.5">
      <c r="A2" s="18" t="s">
        <v>2</v>
      </c>
      <c r="B2" s="16"/>
      <c r="C2" s="16"/>
      <c r="D2" s="17"/>
    </row>
    <row r="3" spans="1:4" ht="19.5">
      <c r="A3" s="19" t="s">
        <v>79</v>
      </c>
      <c r="B3" s="19"/>
      <c r="C3" s="19"/>
      <c r="D3" s="17"/>
    </row>
    <row r="4" spans="1:4" ht="20.25" thickBot="1">
      <c r="A4" s="20" t="s">
        <v>0</v>
      </c>
      <c r="B4" s="21"/>
      <c r="C4" s="21"/>
      <c r="D4" s="21"/>
    </row>
    <row r="5" spans="1:4" ht="20.45" customHeight="1" thickTop="1">
      <c r="A5" s="5" t="s">
        <v>4</v>
      </c>
      <c r="B5" s="6" t="s">
        <v>5</v>
      </c>
      <c r="C5" s="7" t="s">
        <v>6</v>
      </c>
      <c r="D5" s="8" t="s">
        <v>7</v>
      </c>
    </row>
    <row r="6" spans="1:4" ht="25.9" customHeight="1">
      <c r="A6" s="9" t="s">
        <v>8</v>
      </c>
      <c r="B6" s="1"/>
      <c r="C6" s="1"/>
      <c r="D6" s="2"/>
    </row>
    <row r="7" spans="1:4" ht="25.9" customHeight="1">
      <c r="A7" s="9" t="s">
        <v>9</v>
      </c>
      <c r="B7" s="1"/>
      <c r="C7" s="1"/>
      <c r="D7" s="2"/>
    </row>
    <row r="8" spans="1:4" ht="25.9" customHeight="1">
      <c r="A8" s="9" t="s">
        <v>10</v>
      </c>
      <c r="B8" s="10">
        <v>16000</v>
      </c>
      <c r="C8" s="10">
        <f>4000+18264+33567+23209+16000</f>
        <v>95040</v>
      </c>
      <c r="D8" s="2"/>
    </row>
    <row r="9" spans="1:4" ht="25.9" customHeight="1">
      <c r="A9" s="9" t="s">
        <v>11</v>
      </c>
      <c r="B9" s="10"/>
      <c r="C9" s="10"/>
      <c r="D9" s="2"/>
    </row>
    <row r="10" spans="1:4" ht="25.9" customHeight="1">
      <c r="A10" s="9" t="s">
        <v>12</v>
      </c>
      <c r="B10" s="10"/>
      <c r="C10" s="10"/>
      <c r="D10" s="2"/>
    </row>
    <row r="11" spans="1:4" ht="24.6" customHeight="1" thickBot="1">
      <c r="A11" s="4" t="s">
        <v>3</v>
      </c>
      <c r="B11" s="11">
        <f>SUM(B6:B10)</f>
        <v>16000</v>
      </c>
      <c r="C11" s="11">
        <f>C6+C7+C8+C9+C10</f>
        <v>95040</v>
      </c>
      <c r="D11" s="3"/>
    </row>
    <row r="12" spans="1:4" ht="17.25" thickTop="1">
      <c r="A12" s="15" t="s">
        <v>1</v>
      </c>
    </row>
    <row r="13" spans="1:4" s="13" customFormat="1">
      <c r="A13" s="12" t="s">
        <v>51</v>
      </c>
    </row>
    <row r="14" spans="1:4">
      <c r="A14" s="12" t="s">
        <v>58</v>
      </c>
    </row>
    <row r="15" spans="1:4">
      <c r="A15" s="12" t="s">
        <v>59</v>
      </c>
    </row>
    <row r="16" spans="1:4">
      <c r="A16" s="12" t="s">
        <v>60</v>
      </c>
    </row>
    <row r="17" spans="1:1">
      <c r="A17" s="12" t="s">
        <v>61</v>
      </c>
    </row>
    <row r="18" spans="1:1">
      <c r="A18" s="12" t="s">
        <v>63</v>
      </c>
    </row>
    <row r="19" spans="1:1">
      <c r="A19" s="12" t="s">
        <v>64</v>
      </c>
    </row>
    <row r="20" spans="1:1">
      <c r="A20" s="12" t="s">
        <v>62</v>
      </c>
    </row>
    <row r="21" spans="1:1">
      <c r="A21" s="12" t="s">
        <v>66</v>
      </c>
    </row>
    <row r="22" spans="1:1">
      <c r="A22" s="12" t="s">
        <v>67</v>
      </c>
    </row>
    <row r="23" spans="1:1">
      <c r="A23" s="12" t="s">
        <v>68</v>
      </c>
    </row>
    <row r="24" spans="1:1">
      <c r="A24" s="12" t="s">
        <v>69</v>
      </c>
    </row>
    <row r="25" spans="1:1">
      <c r="A25" s="12" t="s">
        <v>70</v>
      </c>
    </row>
    <row r="26" spans="1:1">
      <c r="A26" s="12" t="s">
        <v>72</v>
      </c>
    </row>
    <row r="27" spans="1:1">
      <c r="A27" s="12" t="s">
        <v>71</v>
      </c>
    </row>
    <row r="28" spans="1:1">
      <c r="A28" s="12" t="s">
        <v>74</v>
      </c>
    </row>
    <row r="29" spans="1:1">
      <c r="A29" s="12" t="s">
        <v>75</v>
      </c>
    </row>
    <row r="30" spans="1:1">
      <c r="A30" s="12" t="s">
        <v>73</v>
      </c>
    </row>
    <row r="31" spans="1:1">
      <c r="A31" s="12" t="s">
        <v>77</v>
      </c>
    </row>
    <row r="32" spans="1:1">
      <c r="A32" s="12" t="s">
        <v>78</v>
      </c>
    </row>
  </sheetData>
  <mergeCells count="4">
    <mergeCell ref="A1:D1"/>
    <mergeCell ref="A2:D2"/>
    <mergeCell ref="A3:D3"/>
    <mergeCell ref="A4:D4"/>
  </mergeCells>
  <phoneticPr fontId="1" type="noConversion"/>
  <pageMargins left="0.75" right="0.69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A13" sqref="A13:IV41"/>
    </sheetView>
  </sheetViews>
  <sheetFormatPr defaultRowHeight="16.5"/>
  <cols>
    <col min="1" max="1" width="15" customWidth="1"/>
    <col min="2" max="2" width="17.5" customWidth="1"/>
    <col min="3" max="3" width="16.875" customWidth="1"/>
    <col min="4" max="4" width="35" customWidth="1"/>
  </cols>
  <sheetData>
    <row r="1" spans="1:4" ht="19.5">
      <c r="A1" s="16" t="s">
        <v>14</v>
      </c>
      <c r="B1" s="16"/>
      <c r="C1" s="16"/>
      <c r="D1" s="17"/>
    </row>
    <row r="2" spans="1:4" ht="19.5">
      <c r="A2" s="18" t="s">
        <v>15</v>
      </c>
      <c r="B2" s="16"/>
      <c r="C2" s="16"/>
      <c r="D2" s="17"/>
    </row>
    <row r="3" spans="1:4" ht="19.5">
      <c r="A3" s="19" t="s">
        <v>52</v>
      </c>
      <c r="B3" s="19"/>
      <c r="C3" s="19"/>
      <c r="D3" s="17"/>
    </row>
    <row r="4" spans="1:4" ht="20.25" thickBot="1">
      <c r="A4" s="20" t="s">
        <v>0</v>
      </c>
      <c r="B4" s="21"/>
      <c r="C4" s="21"/>
      <c r="D4" s="21"/>
    </row>
    <row r="5" spans="1:4" ht="20.45" customHeight="1" thickTop="1">
      <c r="A5" s="5" t="s">
        <v>16</v>
      </c>
      <c r="B5" s="6" t="s">
        <v>17</v>
      </c>
      <c r="C5" s="7" t="s">
        <v>18</v>
      </c>
      <c r="D5" s="8" t="s">
        <v>19</v>
      </c>
    </row>
    <row r="6" spans="1:4" ht="25.9" customHeight="1">
      <c r="A6" s="9" t="s">
        <v>20</v>
      </c>
      <c r="B6" s="1"/>
      <c r="C6" s="1"/>
      <c r="D6" s="2"/>
    </row>
    <row r="7" spans="1:4" ht="25.9" customHeight="1">
      <c r="A7" s="9" t="s">
        <v>21</v>
      </c>
      <c r="B7" s="1"/>
      <c r="C7" s="1"/>
      <c r="D7" s="2"/>
    </row>
    <row r="8" spans="1:4" ht="25.9" customHeight="1">
      <c r="A8" s="9" t="s">
        <v>22</v>
      </c>
      <c r="B8" s="10">
        <v>97178</v>
      </c>
      <c r="C8" s="10">
        <v>192218</v>
      </c>
      <c r="D8" s="2"/>
    </row>
    <row r="9" spans="1:4" ht="25.9" customHeight="1">
      <c r="A9" s="9" t="s">
        <v>23</v>
      </c>
      <c r="B9" s="10"/>
      <c r="C9" s="10"/>
      <c r="D9" s="2"/>
    </row>
    <row r="10" spans="1:4" ht="25.9" customHeight="1">
      <c r="A10" s="9" t="s">
        <v>24</v>
      </c>
      <c r="B10" s="10"/>
      <c r="C10" s="10"/>
      <c r="D10" s="2"/>
    </row>
    <row r="11" spans="1:4" ht="24.6" customHeight="1" thickBot="1">
      <c r="A11" s="4" t="s">
        <v>25</v>
      </c>
      <c r="B11" s="11">
        <f>SUM(B6:B10)</f>
        <v>97178</v>
      </c>
      <c r="C11" s="11">
        <f>C6+C7+C8+C9+C10</f>
        <v>192218</v>
      </c>
      <c r="D11" s="3"/>
    </row>
    <row r="12" spans="1:4" ht="17.25" thickTop="1">
      <c r="A12" t="s">
        <v>1</v>
      </c>
    </row>
    <row r="13" spans="1:4" s="13" customFormat="1">
      <c r="A13" s="12" t="s">
        <v>51</v>
      </c>
    </row>
    <row r="14" spans="1:4">
      <c r="A14" s="12" t="s">
        <v>58</v>
      </c>
    </row>
    <row r="15" spans="1:4">
      <c r="A15" s="12" t="s">
        <v>59</v>
      </c>
    </row>
    <row r="16" spans="1:4">
      <c r="A16" s="12" t="s">
        <v>60</v>
      </c>
    </row>
    <row r="17" spans="1:1">
      <c r="A17" s="12" t="s">
        <v>61</v>
      </c>
    </row>
    <row r="18" spans="1:1">
      <c r="A18" s="12" t="s">
        <v>63</v>
      </c>
    </row>
    <row r="19" spans="1:1">
      <c r="A19" s="12" t="s">
        <v>64</v>
      </c>
    </row>
    <row r="20" spans="1:1">
      <c r="A20" s="12" t="s">
        <v>62</v>
      </c>
    </row>
    <row r="21" spans="1:1">
      <c r="A21" s="12" t="s">
        <v>66</v>
      </c>
    </row>
    <row r="22" spans="1:1">
      <c r="A22" s="12" t="s">
        <v>67</v>
      </c>
    </row>
    <row r="23" spans="1:1">
      <c r="A23" s="12" t="s">
        <v>68</v>
      </c>
    </row>
    <row r="24" spans="1:1">
      <c r="A24" s="12" t="s">
        <v>69</v>
      </c>
    </row>
    <row r="25" spans="1:1">
      <c r="A25" s="12" t="s">
        <v>70</v>
      </c>
    </row>
    <row r="26" spans="1:1">
      <c r="A26" s="12" t="s">
        <v>72</v>
      </c>
    </row>
    <row r="27" spans="1:1">
      <c r="A27" s="12" t="s">
        <v>71</v>
      </c>
    </row>
    <row r="28" spans="1:1">
      <c r="A28" s="12" t="s">
        <v>74</v>
      </c>
    </row>
    <row r="29" spans="1:1">
      <c r="A29" s="12" t="s">
        <v>75</v>
      </c>
    </row>
    <row r="30" spans="1:1">
      <c r="A30" s="12" t="s">
        <v>73</v>
      </c>
    </row>
    <row r="31" spans="1:1">
      <c r="A31" s="12" t="s">
        <v>77</v>
      </c>
    </row>
    <row r="32" spans="1:1">
      <c r="A32" s="12" t="s">
        <v>78</v>
      </c>
    </row>
    <row r="33" spans="1:1">
      <c r="A33" s="12" t="s">
        <v>80</v>
      </c>
    </row>
    <row r="34" spans="1:1">
      <c r="A34" s="12" t="s">
        <v>81</v>
      </c>
    </row>
    <row r="35" spans="1:1">
      <c r="A35" s="12" t="s">
        <v>82</v>
      </c>
    </row>
    <row r="36" spans="1:1">
      <c r="A36" s="12" t="s">
        <v>83</v>
      </c>
    </row>
    <row r="37" spans="1:1">
      <c r="A37" s="12" t="s">
        <v>84</v>
      </c>
    </row>
    <row r="38" spans="1:1">
      <c r="A38" s="12" t="s">
        <v>85</v>
      </c>
    </row>
    <row r="39" spans="1:1">
      <c r="A39" s="12" t="s">
        <v>86</v>
      </c>
    </row>
    <row r="40" spans="1:1">
      <c r="A40" s="12" t="s">
        <v>87</v>
      </c>
    </row>
    <row r="41" spans="1:1">
      <c r="A41" s="12" t="s">
        <v>88</v>
      </c>
    </row>
  </sheetData>
  <mergeCells count="4">
    <mergeCell ref="A1:D1"/>
    <mergeCell ref="A2:D2"/>
    <mergeCell ref="A3:D3"/>
    <mergeCell ref="A4:D4"/>
  </mergeCells>
  <phoneticPr fontId="1" type="noConversion"/>
  <pageMargins left="0.75" right="0.69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2" workbookViewId="0">
      <selection activeCell="A43" sqref="A43:IV43"/>
    </sheetView>
  </sheetViews>
  <sheetFormatPr defaultRowHeight="16.5"/>
  <cols>
    <col min="1" max="1" width="15" customWidth="1"/>
    <col min="2" max="2" width="17.5" customWidth="1"/>
    <col min="3" max="3" width="16.875" customWidth="1"/>
    <col min="4" max="4" width="35" customWidth="1"/>
  </cols>
  <sheetData>
    <row r="1" spans="1:4" ht="19.5">
      <c r="A1" s="16" t="s">
        <v>26</v>
      </c>
      <c r="B1" s="16"/>
      <c r="C1" s="16"/>
      <c r="D1" s="17"/>
    </row>
    <row r="2" spans="1:4" ht="19.5">
      <c r="A2" s="18" t="s">
        <v>27</v>
      </c>
      <c r="B2" s="16"/>
      <c r="C2" s="16"/>
      <c r="D2" s="17"/>
    </row>
    <row r="3" spans="1:4" ht="19.5">
      <c r="A3" s="19" t="s">
        <v>91</v>
      </c>
      <c r="B3" s="19"/>
      <c r="C3" s="19"/>
      <c r="D3" s="17"/>
    </row>
    <row r="4" spans="1:4" ht="20.25" thickBot="1">
      <c r="A4" s="20" t="s">
        <v>0</v>
      </c>
      <c r="B4" s="21"/>
      <c r="C4" s="21"/>
      <c r="D4" s="21"/>
    </row>
    <row r="5" spans="1:4" ht="20.45" customHeight="1" thickTop="1">
      <c r="A5" s="5" t="s">
        <v>28</v>
      </c>
      <c r="B5" s="6" t="s">
        <v>29</v>
      </c>
      <c r="C5" s="7" t="s">
        <v>30</v>
      </c>
      <c r="D5" s="8" t="s">
        <v>31</v>
      </c>
    </row>
    <row r="6" spans="1:4" ht="25.9" customHeight="1">
      <c r="A6" s="9" t="s">
        <v>32</v>
      </c>
      <c r="B6" s="1"/>
      <c r="C6" s="1"/>
      <c r="D6" s="2"/>
    </row>
    <row r="7" spans="1:4" ht="25.9" customHeight="1">
      <c r="A7" s="9" t="s">
        <v>33</v>
      </c>
      <c r="B7" s="1"/>
      <c r="C7" s="1"/>
      <c r="D7" s="2"/>
    </row>
    <row r="8" spans="1:4" ht="25.9" customHeight="1">
      <c r="A8" s="9" t="s">
        <v>34</v>
      </c>
      <c r="B8" s="10">
        <v>2000</v>
      </c>
      <c r="C8" s="10">
        <v>194218</v>
      </c>
      <c r="D8" s="2"/>
    </row>
    <row r="9" spans="1:4" ht="25.9" customHeight="1">
      <c r="A9" s="9" t="s">
        <v>35</v>
      </c>
      <c r="B9" s="10"/>
      <c r="C9" s="10"/>
      <c r="D9" s="2"/>
    </row>
    <row r="10" spans="1:4" ht="25.9" customHeight="1">
      <c r="A10" s="9" t="s">
        <v>36</v>
      </c>
      <c r="B10" s="10"/>
      <c r="C10" s="10"/>
      <c r="D10" s="2"/>
    </row>
    <row r="11" spans="1:4" ht="24.6" customHeight="1" thickBot="1">
      <c r="A11" s="4" t="s">
        <v>37</v>
      </c>
      <c r="B11" s="11">
        <f>SUM(B6:B10)</f>
        <v>2000</v>
      </c>
      <c r="C11" s="11">
        <f>C6+C7+C8+C9+C10</f>
        <v>194218</v>
      </c>
      <c r="D11" s="3"/>
    </row>
    <row r="12" spans="1:4" ht="17.25" thickTop="1">
      <c r="A12" t="s">
        <v>1</v>
      </c>
    </row>
    <row r="13" spans="1:4" s="13" customFormat="1">
      <c r="A13" s="12" t="s">
        <v>51</v>
      </c>
    </row>
    <row r="14" spans="1:4">
      <c r="A14" s="12" t="s">
        <v>58</v>
      </c>
    </row>
    <row r="15" spans="1:4">
      <c r="A15" s="12" t="s">
        <v>59</v>
      </c>
    </row>
    <row r="16" spans="1:4">
      <c r="A16" s="12" t="s">
        <v>60</v>
      </c>
    </row>
    <row r="17" spans="1:1">
      <c r="A17" s="12" t="s">
        <v>61</v>
      </c>
    </row>
    <row r="18" spans="1:1">
      <c r="A18" s="12" t="s">
        <v>63</v>
      </c>
    </row>
    <row r="19" spans="1:1">
      <c r="A19" s="12" t="s">
        <v>64</v>
      </c>
    </row>
    <row r="20" spans="1:1">
      <c r="A20" s="12" t="s">
        <v>62</v>
      </c>
    </row>
    <row r="21" spans="1:1">
      <c r="A21" s="12" t="s">
        <v>66</v>
      </c>
    </row>
    <row r="22" spans="1:1">
      <c r="A22" s="12" t="s">
        <v>67</v>
      </c>
    </row>
    <row r="23" spans="1:1">
      <c r="A23" s="12" t="s">
        <v>68</v>
      </c>
    </row>
    <row r="24" spans="1:1">
      <c r="A24" s="12" t="s">
        <v>69</v>
      </c>
    </row>
    <row r="25" spans="1:1">
      <c r="A25" s="12" t="s">
        <v>70</v>
      </c>
    </row>
    <row r="26" spans="1:1">
      <c r="A26" s="12" t="s">
        <v>72</v>
      </c>
    </row>
    <row r="27" spans="1:1">
      <c r="A27" s="12" t="s">
        <v>71</v>
      </c>
    </row>
    <row r="28" spans="1:1">
      <c r="A28" s="12" t="s">
        <v>74</v>
      </c>
    </row>
    <row r="29" spans="1:1">
      <c r="A29" s="12" t="s">
        <v>75</v>
      </c>
    </row>
    <row r="30" spans="1:1">
      <c r="A30" s="12" t="s">
        <v>73</v>
      </c>
    </row>
    <row r="31" spans="1:1">
      <c r="A31" s="12" t="s">
        <v>77</v>
      </c>
    </row>
    <row r="32" spans="1:1">
      <c r="A32" s="12" t="s">
        <v>78</v>
      </c>
    </row>
    <row r="33" spans="1:1">
      <c r="A33" s="12" t="s">
        <v>80</v>
      </c>
    </row>
    <row r="34" spans="1:1">
      <c r="A34" s="12" t="s">
        <v>81</v>
      </c>
    </row>
    <row r="35" spans="1:1">
      <c r="A35" s="12" t="s">
        <v>82</v>
      </c>
    </row>
    <row r="36" spans="1:1">
      <c r="A36" s="12" t="s">
        <v>83</v>
      </c>
    </row>
    <row r="37" spans="1:1">
      <c r="A37" s="12" t="s">
        <v>84</v>
      </c>
    </row>
    <row r="38" spans="1:1">
      <c r="A38" s="12" t="s">
        <v>85</v>
      </c>
    </row>
    <row r="39" spans="1:1">
      <c r="A39" s="12" t="s">
        <v>86</v>
      </c>
    </row>
    <row r="40" spans="1:1">
      <c r="A40" s="12" t="s">
        <v>87</v>
      </c>
    </row>
    <row r="41" spans="1:1">
      <c r="A41" s="12" t="s">
        <v>88</v>
      </c>
    </row>
    <row r="42" spans="1:1">
      <c r="A42" s="12" t="s">
        <v>89</v>
      </c>
    </row>
    <row r="43" spans="1:1">
      <c r="A43" s="12"/>
    </row>
  </sheetData>
  <mergeCells count="4">
    <mergeCell ref="A1:D1"/>
    <mergeCell ref="A2:D2"/>
    <mergeCell ref="A3:D3"/>
    <mergeCell ref="A4:D4"/>
  </mergeCells>
  <phoneticPr fontId="1" type="noConversion"/>
  <pageMargins left="0.75" right="0.69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A44" sqref="A44:IV44"/>
    </sheetView>
  </sheetViews>
  <sheetFormatPr defaultRowHeight="16.5"/>
  <cols>
    <col min="1" max="1" width="15" customWidth="1"/>
    <col min="2" max="2" width="17.5" customWidth="1"/>
    <col min="3" max="3" width="16.875" customWidth="1"/>
    <col min="4" max="4" width="35" customWidth="1"/>
  </cols>
  <sheetData>
    <row r="1" spans="1:4" ht="19.5">
      <c r="A1" s="16" t="s">
        <v>13</v>
      </c>
      <c r="B1" s="16"/>
      <c r="C1" s="16"/>
      <c r="D1" s="17"/>
    </row>
    <row r="2" spans="1:4" ht="19.5">
      <c r="A2" s="18" t="s">
        <v>2</v>
      </c>
      <c r="B2" s="16"/>
      <c r="C2" s="16"/>
      <c r="D2" s="17"/>
    </row>
    <row r="3" spans="1:4" ht="19.5">
      <c r="A3" s="19" t="s">
        <v>53</v>
      </c>
      <c r="B3" s="19"/>
      <c r="C3" s="19"/>
      <c r="D3" s="17"/>
    </row>
    <row r="4" spans="1:4" ht="20.25" thickBot="1">
      <c r="A4" s="20" t="s">
        <v>0</v>
      </c>
      <c r="B4" s="21"/>
      <c r="C4" s="21"/>
      <c r="D4" s="21"/>
    </row>
    <row r="5" spans="1:4" ht="20.45" customHeight="1" thickTop="1">
      <c r="A5" s="5" t="s">
        <v>4</v>
      </c>
      <c r="B5" s="6" t="s">
        <v>5</v>
      </c>
      <c r="C5" s="7" t="s">
        <v>6</v>
      </c>
      <c r="D5" s="8" t="s">
        <v>7</v>
      </c>
    </row>
    <row r="6" spans="1:4" ht="25.9" customHeight="1">
      <c r="A6" s="9" t="s">
        <v>8</v>
      </c>
      <c r="B6" s="1"/>
      <c r="C6" s="1"/>
      <c r="D6" s="2"/>
    </row>
    <row r="7" spans="1:4" ht="25.9" customHeight="1">
      <c r="A7" s="9" t="s">
        <v>9</v>
      </c>
      <c r="B7" s="1"/>
      <c r="C7" s="1"/>
      <c r="D7" s="2"/>
    </row>
    <row r="8" spans="1:4" ht="25.9" customHeight="1">
      <c r="A8" s="9" t="s">
        <v>10</v>
      </c>
      <c r="B8" s="10">
        <v>15000</v>
      </c>
      <c r="C8" s="10">
        <v>209218</v>
      </c>
      <c r="D8" s="2"/>
    </row>
    <row r="9" spans="1:4" ht="25.9" customHeight="1">
      <c r="A9" s="9" t="s">
        <v>11</v>
      </c>
      <c r="B9" s="10"/>
      <c r="C9" s="10"/>
      <c r="D9" s="2"/>
    </row>
    <row r="10" spans="1:4" ht="25.9" customHeight="1">
      <c r="A10" s="9" t="s">
        <v>12</v>
      </c>
      <c r="B10" s="10"/>
      <c r="C10" s="10"/>
      <c r="D10" s="2"/>
    </row>
    <row r="11" spans="1:4" ht="24.6" customHeight="1" thickBot="1">
      <c r="A11" s="4" t="s">
        <v>3</v>
      </c>
      <c r="B11" s="11">
        <f>SUM(B6:B10)</f>
        <v>15000</v>
      </c>
      <c r="C11" s="11">
        <f>C6+C7+C8+C9+C10</f>
        <v>209218</v>
      </c>
      <c r="D11" s="3"/>
    </row>
    <row r="12" spans="1:4" ht="17.25" thickTop="1">
      <c r="A12" t="s">
        <v>1</v>
      </c>
    </row>
    <row r="13" spans="1:4" s="13" customFormat="1">
      <c r="A13" s="12" t="s">
        <v>51</v>
      </c>
    </row>
    <row r="14" spans="1:4">
      <c r="A14" s="12" t="s">
        <v>58</v>
      </c>
    </row>
    <row r="15" spans="1:4">
      <c r="A15" s="12" t="s">
        <v>59</v>
      </c>
    </row>
    <row r="16" spans="1:4">
      <c r="A16" s="12" t="s">
        <v>60</v>
      </c>
    </row>
    <row r="17" spans="1:1">
      <c r="A17" s="12" t="s">
        <v>61</v>
      </c>
    </row>
    <row r="18" spans="1:1">
      <c r="A18" s="12" t="s">
        <v>63</v>
      </c>
    </row>
    <row r="19" spans="1:1">
      <c r="A19" s="12" t="s">
        <v>64</v>
      </c>
    </row>
    <row r="20" spans="1:1">
      <c r="A20" s="12" t="s">
        <v>62</v>
      </c>
    </row>
    <row r="21" spans="1:1">
      <c r="A21" s="12" t="s">
        <v>66</v>
      </c>
    </row>
    <row r="22" spans="1:1">
      <c r="A22" s="12" t="s">
        <v>67</v>
      </c>
    </row>
    <row r="23" spans="1:1">
      <c r="A23" s="12" t="s">
        <v>68</v>
      </c>
    </row>
    <row r="24" spans="1:1">
      <c r="A24" s="12" t="s">
        <v>69</v>
      </c>
    </row>
    <row r="25" spans="1:1">
      <c r="A25" s="12" t="s">
        <v>70</v>
      </c>
    </row>
    <row r="26" spans="1:1">
      <c r="A26" s="12" t="s">
        <v>72</v>
      </c>
    </row>
    <row r="27" spans="1:1">
      <c r="A27" s="12" t="s">
        <v>71</v>
      </c>
    </row>
    <row r="28" spans="1:1">
      <c r="A28" s="12" t="s">
        <v>74</v>
      </c>
    </row>
    <row r="29" spans="1:1">
      <c r="A29" s="12" t="s">
        <v>75</v>
      </c>
    </row>
    <row r="30" spans="1:1">
      <c r="A30" s="12" t="s">
        <v>73</v>
      </c>
    </row>
    <row r="31" spans="1:1">
      <c r="A31" s="12" t="s">
        <v>77</v>
      </c>
    </row>
    <row r="32" spans="1:1">
      <c r="A32" s="12" t="s">
        <v>78</v>
      </c>
    </row>
    <row r="33" spans="1:1">
      <c r="A33" s="12" t="s">
        <v>80</v>
      </c>
    </row>
    <row r="34" spans="1:1">
      <c r="A34" s="12" t="s">
        <v>81</v>
      </c>
    </row>
    <row r="35" spans="1:1">
      <c r="A35" s="12" t="s">
        <v>82</v>
      </c>
    </row>
    <row r="36" spans="1:1">
      <c r="A36" s="12" t="s">
        <v>83</v>
      </c>
    </row>
    <row r="37" spans="1:1">
      <c r="A37" s="12" t="s">
        <v>84</v>
      </c>
    </row>
    <row r="38" spans="1:1">
      <c r="A38" s="12" t="s">
        <v>85</v>
      </c>
    </row>
    <row r="39" spans="1:1">
      <c r="A39" s="12" t="s">
        <v>86</v>
      </c>
    </row>
    <row r="40" spans="1:1">
      <c r="A40" s="12" t="s">
        <v>87</v>
      </c>
    </row>
    <row r="41" spans="1:1">
      <c r="A41" s="12" t="s">
        <v>88</v>
      </c>
    </row>
    <row r="42" spans="1:1">
      <c r="A42" s="12" t="s">
        <v>89</v>
      </c>
    </row>
    <row r="43" spans="1:1">
      <c r="A43" s="12" t="s">
        <v>90</v>
      </c>
    </row>
  </sheetData>
  <mergeCells count="4">
    <mergeCell ref="A1:D1"/>
    <mergeCell ref="A2:D2"/>
    <mergeCell ref="A3:D3"/>
    <mergeCell ref="A4:D4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B8" sqref="B8:C8"/>
    </sheetView>
  </sheetViews>
  <sheetFormatPr defaultRowHeight="16.5"/>
  <cols>
    <col min="1" max="1" width="15" customWidth="1"/>
    <col min="2" max="2" width="17.5" customWidth="1"/>
    <col min="3" max="3" width="16.875" customWidth="1"/>
    <col min="4" max="4" width="35" customWidth="1"/>
  </cols>
  <sheetData>
    <row r="1" spans="1:4" ht="19.5">
      <c r="A1" s="16" t="s">
        <v>38</v>
      </c>
      <c r="B1" s="16"/>
      <c r="C1" s="16"/>
      <c r="D1" s="17"/>
    </row>
    <row r="2" spans="1:4" ht="19.5">
      <c r="A2" s="18" t="s">
        <v>39</v>
      </c>
      <c r="B2" s="16"/>
      <c r="C2" s="16"/>
      <c r="D2" s="17"/>
    </row>
    <row r="3" spans="1:4" ht="19.5">
      <c r="A3" s="19" t="s">
        <v>54</v>
      </c>
      <c r="B3" s="19"/>
      <c r="C3" s="19"/>
      <c r="D3" s="17"/>
    </row>
    <row r="4" spans="1:4" ht="20.25" thickBot="1">
      <c r="A4" s="20" t="s">
        <v>0</v>
      </c>
      <c r="B4" s="21"/>
      <c r="C4" s="21"/>
      <c r="D4" s="21"/>
    </row>
    <row r="5" spans="1:4" ht="20.45" customHeight="1" thickTop="1">
      <c r="A5" s="5" t="s">
        <v>40</v>
      </c>
      <c r="B5" s="6" t="s">
        <v>41</v>
      </c>
      <c r="C5" s="7" t="s">
        <v>42</v>
      </c>
      <c r="D5" s="8" t="s">
        <v>43</v>
      </c>
    </row>
    <row r="6" spans="1:4" ht="25.9" customHeight="1">
      <c r="A6" s="9" t="s">
        <v>44</v>
      </c>
      <c r="B6" s="1"/>
      <c r="C6" s="1"/>
      <c r="D6" s="2"/>
    </row>
    <row r="7" spans="1:4" ht="25.9" customHeight="1">
      <c r="A7" s="9" t="s">
        <v>45</v>
      </c>
      <c r="B7" s="1"/>
      <c r="C7" s="1"/>
      <c r="D7" s="2"/>
    </row>
    <row r="8" spans="1:4" ht="25.9" customHeight="1">
      <c r="A8" s="9" t="s">
        <v>46</v>
      </c>
      <c r="B8" s="10">
        <v>1000</v>
      </c>
      <c r="C8" s="10">
        <v>210218</v>
      </c>
      <c r="D8" s="2"/>
    </row>
    <row r="9" spans="1:4" ht="25.9" customHeight="1">
      <c r="A9" s="9" t="s">
        <v>47</v>
      </c>
      <c r="B9" s="10">
        <v>0</v>
      </c>
      <c r="C9" s="10">
        <v>0</v>
      </c>
      <c r="D9" s="2"/>
    </row>
    <row r="10" spans="1:4" ht="25.9" customHeight="1">
      <c r="A10" s="9" t="s">
        <v>48</v>
      </c>
      <c r="B10" s="10"/>
      <c r="C10" s="10"/>
      <c r="D10" s="2"/>
    </row>
    <row r="11" spans="1:4" ht="24.6" customHeight="1" thickBot="1">
      <c r="A11" s="4" t="s">
        <v>49</v>
      </c>
      <c r="B11" s="11">
        <f>SUM(B6:B10)</f>
        <v>1000</v>
      </c>
      <c r="C11" s="11">
        <f>C6+C7+C8+C9+C10</f>
        <v>210218</v>
      </c>
      <c r="D11" s="3"/>
    </row>
    <row r="12" spans="1:4" ht="17.25" thickTop="1">
      <c r="A12" t="s">
        <v>1</v>
      </c>
    </row>
    <row r="13" spans="1:4" s="13" customFormat="1">
      <c r="A13" s="12" t="s">
        <v>51</v>
      </c>
    </row>
    <row r="14" spans="1:4">
      <c r="A14" s="12" t="s">
        <v>92</v>
      </c>
    </row>
    <row r="15" spans="1:4">
      <c r="A15" s="12" t="s">
        <v>93</v>
      </c>
    </row>
    <row r="16" spans="1:4">
      <c r="A16" s="12" t="s">
        <v>94</v>
      </c>
    </row>
    <row r="17" spans="1:1">
      <c r="A17" s="12" t="s">
        <v>95</v>
      </c>
    </row>
    <row r="18" spans="1:1">
      <c r="A18" s="12" t="s">
        <v>96</v>
      </c>
    </row>
    <row r="19" spans="1:1">
      <c r="A19" s="12" t="s">
        <v>97</v>
      </c>
    </row>
    <row r="20" spans="1:1">
      <c r="A20" s="12" t="s">
        <v>98</v>
      </c>
    </row>
    <row r="21" spans="1:1">
      <c r="A21" s="12" t="s">
        <v>99</v>
      </c>
    </row>
    <row r="22" spans="1:1">
      <c r="A22" s="12" t="s">
        <v>100</v>
      </c>
    </row>
    <row r="23" spans="1:1">
      <c r="A23" s="12" t="s">
        <v>101</v>
      </c>
    </row>
    <row r="24" spans="1:1">
      <c r="A24" s="12" t="s">
        <v>102</v>
      </c>
    </row>
    <row r="25" spans="1:1">
      <c r="A25" s="12" t="s">
        <v>103</v>
      </c>
    </row>
    <row r="26" spans="1:1">
      <c r="A26" s="12" t="s">
        <v>104</v>
      </c>
    </row>
    <row r="27" spans="1:1">
      <c r="A27" s="12" t="s">
        <v>105</v>
      </c>
    </row>
    <row r="28" spans="1:1">
      <c r="A28" s="12" t="s">
        <v>106</v>
      </c>
    </row>
    <row r="29" spans="1:1">
      <c r="A29" s="12" t="s">
        <v>107</v>
      </c>
    </row>
    <row r="30" spans="1:1">
      <c r="A30" s="12" t="s">
        <v>108</v>
      </c>
    </row>
    <row r="31" spans="1:1">
      <c r="A31" s="12" t="s">
        <v>109</v>
      </c>
    </row>
    <row r="32" spans="1:1">
      <c r="A32" s="12" t="s">
        <v>110</v>
      </c>
    </row>
    <row r="33" spans="1:1">
      <c r="A33" s="12" t="s">
        <v>111</v>
      </c>
    </row>
    <row r="34" spans="1:1">
      <c r="A34" s="12" t="s">
        <v>112</v>
      </c>
    </row>
    <row r="35" spans="1:1">
      <c r="A35" s="12" t="s">
        <v>113</v>
      </c>
    </row>
    <row r="36" spans="1:1">
      <c r="A36" s="14" t="s">
        <v>114</v>
      </c>
    </row>
    <row r="37" spans="1:1">
      <c r="A37" s="14" t="s">
        <v>115</v>
      </c>
    </row>
    <row r="38" spans="1:1">
      <c r="A38" s="14" t="s">
        <v>116</v>
      </c>
    </row>
    <row r="39" spans="1:1">
      <c r="A39" s="14" t="s">
        <v>117</v>
      </c>
    </row>
    <row r="40" spans="1:1" s="15" customFormat="1">
      <c r="A40" s="15" t="s">
        <v>118</v>
      </c>
    </row>
    <row r="41" spans="1:1" s="15" customFormat="1">
      <c r="A41" s="15" t="s">
        <v>119</v>
      </c>
    </row>
    <row r="42" spans="1:1" s="15" customFormat="1">
      <c r="A42" s="15" t="s">
        <v>120</v>
      </c>
    </row>
    <row r="43" spans="1:1" s="15" customFormat="1">
      <c r="A43" s="15" t="s">
        <v>121</v>
      </c>
    </row>
    <row r="44" spans="1:1">
      <c r="A44" s="12" t="s">
        <v>122</v>
      </c>
    </row>
  </sheetData>
  <mergeCells count="4">
    <mergeCell ref="A1:D1"/>
    <mergeCell ref="A2:D2"/>
    <mergeCell ref="A3:D3"/>
    <mergeCell ref="A4:D4"/>
  </mergeCells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105年1月</vt:lpstr>
      <vt:lpstr>105年2月</vt:lpstr>
      <vt:lpstr>105年3月</vt:lpstr>
      <vt:lpstr>105年4</vt:lpstr>
      <vt:lpstr>105年5</vt:lpstr>
      <vt:lpstr>105年6</vt:lpstr>
      <vt:lpstr>105年7</vt:lpstr>
      <vt:lpstr>105年8</vt:lpstr>
      <vt:lpstr>105年9</vt:lpstr>
      <vt:lpstr>105年10</vt:lpstr>
      <vt:lpstr>105年11</vt:lpstr>
      <vt:lpstr>105年12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sch18</cp:lastModifiedBy>
  <cp:lastPrinted>2015-05-04T07:36:19Z</cp:lastPrinted>
  <dcterms:created xsi:type="dcterms:W3CDTF">2002-08-07T01:56:04Z</dcterms:created>
  <dcterms:modified xsi:type="dcterms:W3CDTF">2020-05-25T08:26:01Z</dcterms:modified>
</cp:coreProperties>
</file>