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CC70\網路備份\主計室成員\鄭絨絨\月報資料專區\可用資金\"/>
    </mc:Choice>
  </mc:AlternateContent>
  <bookViews>
    <workbookView xWindow="600" yWindow="180" windowWidth="15600" windowHeight="10215" activeTab="3"/>
  </bookViews>
  <sheets>
    <sheet name="第一季" sheetId="1" r:id="rId1"/>
    <sheet name="第二季" sheetId="2" r:id="rId2"/>
    <sheet name="第三季" sheetId="3" r:id="rId3"/>
    <sheet name="第四季" sheetId="4" r:id="rId4"/>
  </sheets>
  <calcPr calcId="152511"/>
</workbook>
</file>

<file path=xl/calcChain.xml><?xml version="1.0" encoding="utf-8"?>
<calcChain xmlns="http://schemas.openxmlformats.org/spreadsheetml/2006/main">
  <c r="H32" i="4" l="1"/>
  <c r="H14" i="4"/>
  <c r="G14" i="4"/>
  <c r="H9" i="4"/>
  <c r="G9" i="4"/>
  <c r="H5" i="4"/>
  <c r="G5" i="4"/>
  <c r="G22" i="4" l="1"/>
  <c r="H22" i="4"/>
  <c r="H32" i="3"/>
  <c r="H14" i="3"/>
  <c r="G14" i="3"/>
  <c r="H9" i="3"/>
  <c r="G9" i="3"/>
  <c r="H5" i="3"/>
  <c r="G5" i="3"/>
  <c r="G22" i="3" l="1"/>
  <c r="H22" i="3"/>
  <c r="H34" i="2"/>
  <c r="H14" i="2"/>
  <c r="G14" i="2"/>
  <c r="H9" i="2"/>
  <c r="G9" i="2"/>
  <c r="H5" i="2"/>
  <c r="G5" i="2"/>
  <c r="G22" i="2" l="1"/>
  <c r="H22" i="2"/>
  <c r="G14" i="1"/>
  <c r="G9" i="1"/>
  <c r="G5" i="1"/>
  <c r="H34" i="1"/>
  <c r="H14" i="1"/>
  <c r="H9" i="1"/>
  <c r="H5" i="1"/>
  <c r="G22" i="1" l="1"/>
  <c r="H22" i="1"/>
</calcChain>
</file>

<file path=xl/sharedStrings.xml><?xml version="1.0" encoding="utf-8"?>
<sst xmlns="http://schemas.openxmlformats.org/spreadsheetml/2006/main" count="197" uniqueCount="92">
  <si>
    <t>單位:千元</t>
  </si>
  <si>
    <t>項目</t>
  </si>
  <si>
    <t>期初金額</t>
  </si>
  <si>
    <t>期末金額</t>
  </si>
  <si>
    <t xml:space="preserve">  流動金融資產屬存款期間三個月以上，一年內到期之定期存款之部（5）</t>
    <phoneticPr fontId="4" type="noConversion"/>
  </si>
  <si>
    <t xml:space="preserve">用人費用                                                                                            </t>
  </si>
  <si>
    <t xml:space="preserve">服務費用                                                                                            </t>
  </si>
  <si>
    <t xml:space="preserve">材料及用品費                                                                                        </t>
  </si>
  <si>
    <t xml:space="preserve">租金與利息                                                                                          </t>
  </si>
  <si>
    <t xml:space="preserve">折舊、折耗及攤銷                                                                                    </t>
  </si>
  <si>
    <t xml:space="preserve">稅捐與規費（強制費）                                                                                </t>
  </si>
  <si>
    <t xml:space="preserve">會費、捐助、補助、分攤、救助（濟）與交流活動費                                                      </t>
  </si>
  <si>
    <t>總    計</t>
  </si>
  <si>
    <r>
      <t>國立臺中科技大學可用資金變化情形</t>
    </r>
    <r>
      <rPr>
        <sz val="14"/>
        <color theme="1"/>
        <rFont val="標楷體"/>
        <family val="4"/>
        <charset val="136"/>
      </rPr>
      <t>（執行情形公告）</t>
    </r>
    <phoneticPr fontId="4" type="noConversion"/>
  </si>
  <si>
    <t>現金及定存(D=1+2+3)</t>
    <phoneticPr fontId="4" type="noConversion"/>
  </si>
  <si>
    <t xml:space="preserve">  現金（1）</t>
    <phoneticPr fontId="4" type="noConversion"/>
  </si>
  <si>
    <t xml:space="preserve">  存款期間三個月以上，一年內到期之定期存款（2）</t>
    <phoneticPr fontId="4" type="noConversion"/>
  </si>
  <si>
    <t xml:space="preserve">  存款期間一年以上到期之定期存款（3）</t>
    <phoneticPr fontId="4" type="noConversion"/>
  </si>
  <si>
    <t>+短期可變現資產(E=4-5+6+7)</t>
    <phoneticPr fontId="4" type="noConversion"/>
  </si>
  <si>
    <t xml:space="preserve">  流動金融資產(4)</t>
    <phoneticPr fontId="4" type="noConversion"/>
  </si>
  <si>
    <t xml:space="preserve">  應收款項(6)</t>
    <phoneticPr fontId="4" type="noConversion"/>
  </si>
  <si>
    <t xml:space="preserve">  短期貸墊款(7)</t>
    <phoneticPr fontId="4" type="noConversion"/>
  </si>
  <si>
    <t>-短期須償還負債(F=8-9+10+11+12-13)</t>
    <phoneticPr fontId="4" type="noConversion"/>
  </si>
  <si>
    <t xml:space="preserve">  流動負債(8)</t>
    <phoneticPr fontId="4" type="noConversion"/>
  </si>
  <si>
    <t xml:space="preserve">    預收收入屬指定經常門支出捐贈款已提撥準備金之部(9)</t>
    <phoneticPr fontId="4" type="noConversion"/>
  </si>
  <si>
    <t xml:space="preserve">  存入保證金(10)        </t>
    <phoneticPr fontId="4" type="noConversion"/>
  </si>
  <si>
    <t xml:space="preserve">  應付保管款(11)</t>
    <phoneticPr fontId="4" type="noConversion"/>
  </si>
  <si>
    <t xml:space="preserve">  暫收及待結轉帳項(12)</t>
    <phoneticPr fontId="4" type="noConversion"/>
  </si>
  <si>
    <t xml:space="preserve">    暫收及待結轉帳項屬指定動產、不動產及其他資產之捐贈款已提撥準備金之部(13)</t>
    <phoneticPr fontId="4" type="noConversion"/>
  </si>
  <si>
    <t>-資本門補助計畫尚未執行數（G）</t>
    <phoneticPr fontId="4" type="noConversion"/>
  </si>
  <si>
    <t>可用資金(H=D+E-F-G)</t>
    <phoneticPr fontId="4" type="noConversion"/>
  </si>
  <si>
    <t>108年3月31日</t>
    <phoneticPr fontId="4" type="noConversion"/>
  </si>
  <si>
    <t>一、截至108年3月31日各支出用途說明如下：</t>
    <phoneticPr fontId="4" type="noConversion"/>
  </si>
  <si>
    <t>二、截至108年3月31日可用資金期初金額與期末金額之差異原因如下：</t>
    <phoneticPr fontId="4" type="noConversion"/>
  </si>
  <si>
    <t>2.存款期間三個月以上，一年內到期之定期存款期末金額較期初金額增加1億3,550萬元，主要係將尚未支用之現金轉列為定期存款增加所致。</t>
    <phoneticPr fontId="4" type="noConversion"/>
  </si>
  <si>
    <t>3.存款期間一年以上到期之定期存款期末金額較期初金額增加1億6,200萬元，主要係將尚未支用之現金轉列為定期存款增加所致。</t>
    <phoneticPr fontId="4" type="noConversion"/>
  </si>
  <si>
    <t>4.流動金融資產期末金額較期初金額增加1億3,550萬元，主要係尚未支用之現金轉列為定期存款增加所致。</t>
    <phoneticPr fontId="4" type="noConversion"/>
  </si>
  <si>
    <t>綜上所述，可用資金期末金額較期初金額增加2億4,384萬2千元。</t>
    <phoneticPr fontId="4" type="noConversion"/>
  </si>
  <si>
    <t xml:space="preserve">  制學雜費收入收繳入庫及將尚未支用之現金轉列為定期存款增加所致。</t>
    <phoneticPr fontId="4" type="noConversion"/>
  </si>
  <si>
    <t>1.現金期末金額較期初金額減少1億8,412萬7千元，主要係教育部核撥108年3月份教學研究補助收入、教育部計畫補助收入、107學年度第二學期各學</t>
    <phoneticPr fontId="4" type="noConversion"/>
  </si>
  <si>
    <t>5.應收款項期末金額較期初金額增加6,748萬元，主要係應收教育部教學研究補助收入所致。</t>
    <phoneticPr fontId="4" type="noConversion"/>
  </si>
  <si>
    <r>
      <t>6.短期貸墊款期末金額較期初金額增加3,441萬8千元，主要係</t>
    </r>
    <r>
      <rPr>
        <sz val="12"/>
        <rFont val="標楷體"/>
        <family val="4"/>
        <charset val="136"/>
      </rPr>
      <t>本校先行墊付退休人員退休金所致。</t>
    </r>
    <phoneticPr fontId="4" type="noConversion"/>
  </si>
  <si>
    <t>7.流動負債期末金額較期初金額減少2,576萬2千元，主要係支付107學年度第1學期附設空中進修學院電視教學節目製作、播放、廣播教學、教材編印</t>
    <phoneticPr fontId="4" type="noConversion"/>
  </si>
  <si>
    <t xml:space="preserve">  、網路輔助教學案、中商大樓照明設施汰換案、本校儲存設備整合建置案及冷氣採購案等應付款項所致。</t>
    <phoneticPr fontId="4" type="noConversion"/>
  </si>
  <si>
    <t>8.存入保證金期末金額較期初金額減少44萬元，主要係履約保證金及保固金較前期減少所致。</t>
    <phoneticPr fontId="4" type="noConversion"/>
  </si>
  <si>
    <t>9.資本門補助計畫尚未執行數期末金額較期初金額減少236萬9千元，主要係「無礙校園環境改善工程」、高教深耕計畫「建構跨域教學及實踐場域工</t>
    <phoneticPr fontId="4" type="noConversion"/>
  </si>
  <si>
    <t xml:space="preserve">  程」完工及購置高教深耕計畫設備等資本門補助計畫所致。</t>
    <phoneticPr fontId="4" type="noConversion"/>
  </si>
  <si>
    <t>108年6月30日</t>
    <phoneticPr fontId="4" type="noConversion"/>
  </si>
  <si>
    <t>一、截至108年6月30日各支出用途說明如下：</t>
    <phoneticPr fontId="4" type="noConversion"/>
  </si>
  <si>
    <t>二、截至108年6月30日可用資金期初金額與期末金額之差異原因如下：</t>
    <phoneticPr fontId="4" type="noConversion"/>
  </si>
  <si>
    <t>1.現金期末金額較期初金額減少3億5,779萬8千元，主要係教育部核撥教學研究補助收入、教育部計畫補助收入、107學年度第二學期各學制學雜費收</t>
    <phoneticPr fontId="4" type="noConversion"/>
  </si>
  <si>
    <t xml:space="preserve">  入收繳入庫及將尚未支用之現金轉列為定期存款增加所致。</t>
    <phoneticPr fontId="4" type="noConversion"/>
  </si>
  <si>
    <t>2.存款期間三個月以上，一年內到期之定期存款期末金額較期初金額增加1億7,600萬元，主要係將尚未支用之現金轉列為定期存款增加所致。</t>
    <phoneticPr fontId="4" type="noConversion"/>
  </si>
  <si>
    <t>3.存款期間一年以上到期之定期存款期末金額較期初金額增加2億4,400萬元，主要係將尚未支用之現金轉列為定期存款增加所致。</t>
    <phoneticPr fontId="4" type="noConversion"/>
  </si>
  <si>
    <t>4.流動金融資產期末金額較期初金額增加1億7,600萬元，主要係尚未支用之現金轉列為定期存款增加所致。</t>
    <phoneticPr fontId="4" type="noConversion"/>
  </si>
  <si>
    <t>5.應收款項期末金額較期初金額減少1,227萬3千元，主要係收教育部及其他政府機關計畫補助款所致。</t>
    <phoneticPr fontId="4" type="noConversion"/>
  </si>
  <si>
    <r>
      <t>6.短期貸墊款期末金額較期初金額增加125萬9千元，主要係</t>
    </r>
    <r>
      <rPr>
        <sz val="12"/>
        <rFont val="標楷體"/>
        <family val="4"/>
        <charset val="136"/>
      </rPr>
      <t>本校先行墊付退休人員退休金所致。</t>
    </r>
    <phoneticPr fontId="4" type="noConversion"/>
  </si>
  <si>
    <t>7.流動負債期末金額較期初金額減少4,171萬1千元，主要係支付107學年度第1學期附設空中進修學院電視教學節目製作、播放、廣播教學、教材編印</t>
    <phoneticPr fontId="4" type="noConversion"/>
  </si>
  <si>
    <t>8.存入保證金期末金額較期初金額減少491萬6千元，主要係履約保證金較前期減少所致。</t>
    <phoneticPr fontId="4" type="noConversion"/>
  </si>
  <si>
    <t>9.應付保管款期末金額較期初金額減少813萬5千元，主要係本校第二綜合教學大樓新建工程專案管理服務費(第2期~第6期)及監造專業服務費(第1期~</t>
    <phoneticPr fontId="4" type="noConversion"/>
  </si>
  <si>
    <t xml:space="preserve">  第4期)，依中院麟民執98執全助秋字第91號函提存臺灣臺中地方法院所致。</t>
    <phoneticPr fontId="4" type="noConversion"/>
  </si>
  <si>
    <t>綜上所述，可用資金期末金額較期初金額增加1億868萬9千元。</t>
    <phoneticPr fontId="4" type="noConversion"/>
  </si>
  <si>
    <t xml:space="preserve">  、網路輔助教學案、中商大樓照明設施汰換、本校儲存設備整合建置、汽車停車場門禁管理功能擴充與環境改善及冷氣採購案等應付款項所致。</t>
    <phoneticPr fontId="4" type="noConversion"/>
  </si>
  <si>
    <t>10.資本門補助計畫尚未執行數期末金額較期初金額減少273萬9千元，主要係「無障礙校園環境改善工程」、高教深耕計畫「建構跨域教學及實踐場域</t>
    <phoneticPr fontId="4" type="noConversion"/>
  </si>
  <si>
    <t xml:space="preserve">  工程」完工及購置高教深耕計畫設備等資本門補助計畫所致。</t>
    <phoneticPr fontId="4" type="noConversion"/>
  </si>
  <si>
    <t>108年9月30日</t>
    <phoneticPr fontId="4" type="noConversion"/>
  </si>
  <si>
    <t>一、截至108年9月30日各支出用途說明如下：</t>
    <phoneticPr fontId="4" type="noConversion"/>
  </si>
  <si>
    <t>二、截至108年9月30日可用資金期初金額與期末金額之差異原因如下：</t>
    <phoneticPr fontId="4" type="noConversion"/>
  </si>
  <si>
    <r>
      <t>6.短期貸墊款期末金額較期初金額增加3,445萬8千元，主要係</t>
    </r>
    <r>
      <rPr>
        <sz val="12"/>
        <rFont val="標楷體"/>
        <family val="4"/>
        <charset val="136"/>
      </rPr>
      <t>本校先行墊付退休人員退休金所致。</t>
    </r>
    <phoneticPr fontId="4" type="noConversion"/>
  </si>
  <si>
    <t>7.流動負債期末金額較期初金額減少2,908萬9千元，主要係支付107學年度第1學期附設空中進修學院電視教學節目製作、播放、廣播教學、教材編印</t>
    <phoneticPr fontId="4" type="noConversion"/>
  </si>
  <si>
    <t>10.資本門補助計畫尚未執行數期末金額較期初金額減少280萬9千元，主要係「無障礙校園環境改善工程」、高教深耕計畫「建構跨域教學及實踐場域</t>
    <phoneticPr fontId="4" type="noConversion"/>
  </si>
  <si>
    <t>綜上所述，可用資金期末金額較期初金額增加3億4,308萬2千元。</t>
    <phoneticPr fontId="4" type="noConversion"/>
  </si>
  <si>
    <t xml:space="preserve">  工程」完工及購置高教深耕計畫設備等資本門補助計畫所致。</t>
    <phoneticPr fontId="4" type="noConversion"/>
  </si>
  <si>
    <t xml:space="preserve">  用之現金轉列為定期存款增加所致。</t>
    <phoneticPr fontId="4" type="noConversion"/>
  </si>
  <si>
    <t>1.現金期末金額較期初金額減少1億4,264萬元，主要係教育部核撥教學研究補助收入、教育部計畫補助收入、各學制學雜費收入收繳入庫及將尚未支</t>
    <phoneticPr fontId="4" type="noConversion"/>
  </si>
  <si>
    <t>5.應收款項期末金額較期初金額減少1,244萬3千元，主要係收教育部、其他政府機關及企業產學合作計畫款所致。</t>
    <phoneticPr fontId="4" type="noConversion"/>
  </si>
  <si>
    <t>8.存入保證金期末金額較期初金額減少367萬4千元，主要係履約保證金較前期減少所致。</t>
    <phoneticPr fontId="4" type="noConversion"/>
  </si>
  <si>
    <t>108年12月31日</t>
    <phoneticPr fontId="4" type="noConversion"/>
  </si>
  <si>
    <t>一、截至108年12月31日各支出用途說明如下：</t>
    <phoneticPr fontId="4" type="noConversion"/>
  </si>
  <si>
    <t>二、截至108年12月31日可用資金期初金額與期末金額之差異原因如下：</t>
    <phoneticPr fontId="4" type="noConversion"/>
  </si>
  <si>
    <t>2.存款期間三個月以上，一年內到期之定期存款期末金額較期初金額增加2,120萬元，主要係將尚未支用之現金轉列為定期存款增加所致。</t>
    <phoneticPr fontId="4" type="noConversion"/>
  </si>
  <si>
    <t>3.存款期間一年以上到期之定期存款期末金額較期初金額增加1億2,930萬元，主要係將尚未支用之現金轉列為定期存款增加所致。</t>
    <phoneticPr fontId="4" type="noConversion"/>
  </si>
  <si>
    <t>4.流動金融資產期末金額較期初金額增加2,120萬元，主要係尚未支用之現金轉列為定期存款增加所致。</t>
    <phoneticPr fontId="4" type="noConversion"/>
  </si>
  <si>
    <r>
      <t>6.短期貸墊款期末金額較期初金額增加3,576萬3千元，主要係</t>
    </r>
    <r>
      <rPr>
        <sz val="12"/>
        <rFont val="標楷體"/>
        <family val="4"/>
        <charset val="136"/>
      </rPr>
      <t>本校先行墊付退休人員退休金所致。</t>
    </r>
    <phoneticPr fontId="4" type="noConversion"/>
  </si>
  <si>
    <t>8.存入保證金期末金額較期初金額減少727萬7千元，主要係履約保證金較前期減少所致。</t>
    <phoneticPr fontId="4" type="noConversion"/>
  </si>
  <si>
    <t>10.資本門補助計畫尚未執行數期末金額較期初金額減少318萬7千元，主要係「無障礙校園環境改善工程」、高教深耕計畫「建構跨域教學及實踐場域</t>
    <phoneticPr fontId="4" type="noConversion"/>
  </si>
  <si>
    <t>綜上所述，可用資金期末金額較期初金額增加1億8,739萬2千元。</t>
    <phoneticPr fontId="4" type="noConversion"/>
  </si>
  <si>
    <t>1.現金期末金額較期初金額減少2,127萬4千元，主要係教育部核撥教學研究補助收入、向各機關申請計畫補助收入、各學制學雜費收入收繳入庫及將</t>
    <phoneticPr fontId="4" type="noConversion"/>
  </si>
  <si>
    <t xml:space="preserve">  尚未支用之現金轉列為定期存款增加所致。</t>
    <phoneticPr fontId="4" type="noConversion"/>
  </si>
  <si>
    <t>5.應收款項期末金額較期初金額增加981萬2千元，主要係其他政府機關計畫及企業產學合作計畫尚未撥款所致。</t>
    <phoneticPr fontId="4" type="noConversion"/>
  </si>
  <si>
    <t>7.流動負債期末金額較期初金額增加600萬8千元，主要係代收之二代健保補充保費及各學制平安保險費未及支付所致。</t>
    <phoneticPr fontId="4" type="noConversion"/>
  </si>
  <si>
    <t xml:space="preserve">  工程」、「優化技職校院實作環境計畫-雲端服務產業跨域優化環境建置」等計畫完工所致。</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</si>
</sst>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7" x14ac:knownFonts="1">
    <font>
      <sz val="12"/>
      <color theme="1"/>
      <name val="新細明體"/>
      <family val="2"/>
      <charset val="136"/>
      <scheme val="minor"/>
    </font>
    <font>
      <sz val="12"/>
      <color theme="1"/>
      <name val="新細明體"/>
      <family val="2"/>
      <scheme val="minor"/>
    </font>
    <font>
      <sz val="14"/>
      <color theme="1"/>
      <name val="標楷體"/>
      <family val="4"/>
      <charset val="136"/>
    </font>
    <font>
      <sz val="20"/>
      <color theme="1"/>
      <name val="標楷體"/>
      <family val="4"/>
      <charset val="136"/>
    </font>
    <font>
      <sz val="9"/>
      <name val="新細明體"/>
      <family val="2"/>
      <charset val="136"/>
      <scheme val="minor"/>
    </font>
    <font>
      <sz val="12"/>
      <color theme="1"/>
      <name val="標楷體"/>
      <family val="4"/>
      <charset val="136"/>
    </font>
    <font>
      <sz val="12"/>
      <name val="標楷體"/>
      <family val="4"/>
      <charset val="136"/>
    </font>
  </fonts>
  <fills count="2">
    <fill>
      <patternFill patternType="none"/>
    </fill>
    <fill>
      <patternFill patternType="gray125"/>
    </fill>
  </fills>
  <borders count="10">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indexed="64"/>
      </right>
      <top style="thin">
        <color auto="1"/>
      </top>
      <bottom style="medium">
        <color indexed="64"/>
      </bottom>
      <diagonal/>
    </border>
    <border>
      <left style="thin">
        <color auto="1"/>
      </left>
      <right style="thin">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auto="1"/>
      </top>
      <bottom style="medium">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0" fontId="2" fillId="0" borderId="0" xfId="1" applyFont="1" applyBorder="1" applyAlignment="1">
      <alignment horizontal="right"/>
    </xf>
    <xf numFmtId="0" fontId="2" fillId="0" borderId="0" xfId="1" applyFont="1"/>
    <xf numFmtId="0" fontId="2" fillId="0" borderId="2" xfId="1" applyFont="1" applyBorder="1" applyAlignment="1">
      <alignment horizontal="center" vertical="center"/>
    </xf>
    <xf numFmtId="41" fontId="2" fillId="0" borderId="3" xfId="1" applyNumberFormat="1" applyFont="1" applyBorder="1" applyAlignment="1">
      <alignment horizontal="right" vertical="center"/>
    </xf>
    <xf numFmtId="41" fontId="2" fillId="0" borderId="3" xfId="1" applyNumberFormat="1" applyFont="1" applyFill="1" applyBorder="1" applyAlignment="1">
      <alignment horizontal="right" vertical="center"/>
    </xf>
    <xf numFmtId="0" fontId="5" fillId="0" borderId="0" xfId="0" applyFont="1">
      <alignment vertical="center"/>
    </xf>
    <xf numFmtId="38" fontId="6" fillId="0" borderId="2" xfId="0" applyNumberFormat="1" applyFont="1" applyBorder="1" applyAlignment="1">
      <alignment vertical="center"/>
    </xf>
    <xf numFmtId="38" fontId="6" fillId="0" borderId="3" xfId="0" applyNumberFormat="1" applyFont="1" applyBorder="1" applyAlignment="1">
      <alignment vertical="center"/>
    </xf>
    <xf numFmtId="38" fontId="6" fillId="0" borderId="9" xfId="0" applyNumberFormat="1" applyFont="1" applyBorder="1" applyAlignment="1">
      <alignment vertical="center"/>
    </xf>
    <xf numFmtId="49" fontId="6" fillId="0" borderId="0" xfId="0" applyNumberFormat="1" applyFont="1" applyBorder="1" applyAlignment="1">
      <alignment horizontal="left" vertical="center" wrapText="1"/>
    </xf>
    <xf numFmtId="38" fontId="6" fillId="0" borderId="0" xfId="0" applyNumberFormat="1" applyFont="1" applyBorder="1" applyAlignment="1">
      <alignment vertical="center"/>
    </xf>
    <xf numFmtId="0" fontId="5" fillId="0" borderId="0" xfId="0" applyFont="1" applyAlignment="1">
      <alignment horizontal="left" vertical="center"/>
    </xf>
    <xf numFmtId="41" fontId="2" fillId="0" borderId="3" xfId="1" applyNumberFormat="1" applyFont="1" applyBorder="1" applyAlignment="1">
      <alignment vertical="center"/>
    </xf>
    <xf numFmtId="41" fontId="2" fillId="0" borderId="9" xfId="1" applyNumberFormat="1"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xf>
    <xf numFmtId="0" fontId="2" fillId="0" borderId="4" xfId="1" applyFont="1" applyBorder="1" applyAlignment="1">
      <alignment horizontal="center" vertical="center"/>
    </xf>
    <xf numFmtId="41" fontId="2" fillId="0" borderId="6" xfId="1" applyNumberFormat="1" applyFont="1" applyBorder="1" applyAlignment="1">
      <alignment horizontal="right" vertical="center"/>
    </xf>
    <xf numFmtId="41" fontId="2" fillId="0" borderId="6" xfId="1" applyNumberFormat="1" applyFont="1" applyBorder="1" applyAlignment="1">
      <alignment vertical="center"/>
    </xf>
    <xf numFmtId="41" fontId="2" fillId="0" borderId="6" xfId="1" applyNumberFormat="1" applyFont="1" applyFill="1" applyBorder="1" applyAlignment="1">
      <alignment horizontal="right" vertical="center"/>
    </xf>
    <xf numFmtId="41" fontId="2" fillId="0" borderId="5" xfId="1" applyNumberFormat="1" applyFont="1" applyBorder="1" applyAlignment="1">
      <alignment horizontal="right" vertical="center"/>
    </xf>
    <xf numFmtId="0" fontId="5" fillId="0" borderId="0" xfId="0" applyFont="1" applyAlignment="1">
      <alignment horizontal="left" vertical="center"/>
    </xf>
    <xf numFmtId="0" fontId="2" fillId="0" borderId="4" xfId="1" applyFont="1" applyBorder="1" applyAlignment="1">
      <alignment horizontal="center" vertical="center"/>
    </xf>
    <xf numFmtId="49" fontId="6" fillId="0" borderId="1"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49" fontId="2" fillId="0" borderId="8" xfId="1" applyNumberFormat="1" applyFont="1" applyBorder="1" applyAlignment="1">
      <alignment horizontal="left" vertical="center"/>
    </xf>
    <xf numFmtId="49" fontId="2" fillId="0" borderId="5" xfId="1" applyNumberFormat="1" applyFont="1" applyBorder="1" applyAlignment="1">
      <alignment horizontal="left" vertical="center"/>
    </xf>
    <xf numFmtId="49" fontId="2" fillId="0" borderId="7" xfId="1" applyNumberFormat="1" applyFont="1" applyBorder="1" applyAlignment="1">
      <alignment horizontal="left" vertical="center" wrapText="1"/>
    </xf>
    <xf numFmtId="0" fontId="5" fillId="0" borderId="6" xfId="0" applyFont="1" applyBorder="1" applyAlignment="1">
      <alignment horizontal="left" vertical="center" wrapText="1"/>
    </xf>
    <xf numFmtId="0" fontId="3" fillId="0" borderId="0" xfId="1" applyFont="1" applyAlignment="1">
      <alignment horizont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49" fontId="2" fillId="0" borderId="7" xfId="1" applyNumberFormat="1" applyFont="1" applyBorder="1" applyAlignment="1">
      <alignment horizontal="left" vertical="center"/>
    </xf>
    <xf numFmtId="49" fontId="2" fillId="0" borderId="6" xfId="1" applyNumberFormat="1" applyFont="1" applyBorder="1" applyAlignment="1">
      <alignment horizontal="left" vertical="center"/>
    </xf>
    <xf numFmtId="0" fontId="5" fillId="0" borderId="6" xfId="0" applyFont="1" applyBorder="1" applyAlignment="1">
      <alignment horizontal="left" vertical="center"/>
    </xf>
    <xf numFmtId="49" fontId="6" fillId="0" borderId="8"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0" fontId="5" fillId="0" borderId="0" xfId="0" applyFont="1" applyAlignment="1">
      <alignment horizontal="left"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95" zoomScaleNormal="95" workbookViewId="0">
      <selection sqref="A1:H1"/>
    </sheetView>
  </sheetViews>
  <sheetFormatPr defaultRowHeight="16.5" x14ac:dyDescent="0.25"/>
  <cols>
    <col min="1" max="1" width="31.375" style="6" customWidth="1"/>
    <col min="2" max="6" width="13.125" style="6" customWidth="1"/>
    <col min="7" max="7" width="19.375" style="6" customWidth="1"/>
    <col min="8" max="8" width="23" style="6" customWidth="1"/>
    <col min="9" max="16384" width="9" style="6"/>
  </cols>
  <sheetData>
    <row r="1" spans="1:8" ht="27.75" x14ac:dyDescent="0.4">
      <c r="A1" s="36" t="s">
        <v>13</v>
      </c>
      <c r="B1" s="36"/>
      <c r="C1" s="36"/>
      <c r="D1" s="36"/>
      <c r="E1" s="36"/>
      <c r="F1" s="36"/>
      <c r="G1" s="36"/>
      <c r="H1" s="36"/>
    </row>
    <row r="2" spans="1:8" ht="27.75" x14ac:dyDescent="0.4">
      <c r="A2" s="36" t="s">
        <v>31</v>
      </c>
      <c r="B2" s="36"/>
      <c r="C2" s="36"/>
      <c r="D2" s="36"/>
      <c r="E2" s="36"/>
      <c r="F2" s="36"/>
      <c r="G2" s="36"/>
      <c r="H2" s="36"/>
    </row>
    <row r="3" spans="1:8" ht="20.25" thickBot="1" x14ac:dyDescent="0.35">
      <c r="A3" s="2"/>
      <c r="B3" s="2"/>
      <c r="C3" s="2"/>
      <c r="D3" s="2"/>
      <c r="E3" s="2"/>
      <c r="F3" s="2"/>
      <c r="G3" s="2"/>
      <c r="H3" s="1" t="s">
        <v>0</v>
      </c>
    </row>
    <row r="4" spans="1:8" ht="19.5" x14ac:dyDescent="0.25">
      <c r="A4" s="37" t="s">
        <v>1</v>
      </c>
      <c r="B4" s="38"/>
      <c r="C4" s="38"/>
      <c r="D4" s="38"/>
      <c r="E4" s="38"/>
      <c r="F4" s="38"/>
      <c r="G4" s="17" t="s">
        <v>2</v>
      </c>
      <c r="H4" s="3" t="s">
        <v>3</v>
      </c>
    </row>
    <row r="5" spans="1:8" ht="19.5" x14ac:dyDescent="0.25">
      <c r="A5" s="28" t="s">
        <v>14</v>
      </c>
      <c r="B5" s="29"/>
      <c r="C5" s="29"/>
      <c r="D5" s="29"/>
      <c r="E5" s="29"/>
      <c r="F5" s="29"/>
      <c r="G5" s="18">
        <f>SUM(G6:G8)</f>
        <v>3231061</v>
      </c>
      <c r="H5" s="4">
        <f>SUM(H6:H8)</f>
        <v>3344434</v>
      </c>
    </row>
    <row r="6" spans="1:8" ht="19.5" x14ac:dyDescent="0.25">
      <c r="A6" s="28" t="s">
        <v>15</v>
      </c>
      <c r="B6" s="41"/>
      <c r="C6" s="41"/>
      <c r="D6" s="41"/>
      <c r="E6" s="41"/>
      <c r="F6" s="41"/>
      <c r="G6" s="18">
        <v>675361</v>
      </c>
      <c r="H6" s="4">
        <v>491234</v>
      </c>
    </row>
    <row r="7" spans="1:8" ht="19.5" x14ac:dyDescent="0.25">
      <c r="A7" s="28" t="s">
        <v>16</v>
      </c>
      <c r="B7" s="41"/>
      <c r="C7" s="41"/>
      <c r="D7" s="41"/>
      <c r="E7" s="41"/>
      <c r="F7" s="41"/>
      <c r="G7" s="18">
        <v>1500000</v>
      </c>
      <c r="H7" s="4">
        <v>1635500</v>
      </c>
    </row>
    <row r="8" spans="1:8" ht="19.5" x14ac:dyDescent="0.25">
      <c r="A8" s="28" t="s">
        <v>17</v>
      </c>
      <c r="B8" s="41"/>
      <c r="C8" s="41"/>
      <c r="D8" s="41"/>
      <c r="E8" s="41"/>
      <c r="F8" s="41"/>
      <c r="G8" s="18">
        <v>1055700</v>
      </c>
      <c r="H8" s="4">
        <v>1217700</v>
      </c>
    </row>
    <row r="9" spans="1:8" ht="19.5" x14ac:dyDescent="0.25">
      <c r="A9" s="39" t="s">
        <v>18</v>
      </c>
      <c r="B9" s="40"/>
      <c r="C9" s="40"/>
      <c r="D9" s="40"/>
      <c r="E9" s="40"/>
      <c r="F9" s="40"/>
      <c r="G9" s="19">
        <f>G10-G11+G12+G13</f>
        <v>24881</v>
      </c>
      <c r="H9" s="13">
        <f>H10-H11+H12+H13</f>
        <v>126779</v>
      </c>
    </row>
    <row r="10" spans="1:8" ht="19.5" x14ac:dyDescent="0.25">
      <c r="A10" s="28" t="s">
        <v>19</v>
      </c>
      <c r="B10" s="29"/>
      <c r="C10" s="29"/>
      <c r="D10" s="29"/>
      <c r="E10" s="29"/>
      <c r="F10" s="29"/>
      <c r="G10" s="18">
        <v>1500000</v>
      </c>
      <c r="H10" s="4">
        <v>1635500</v>
      </c>
    </row>
    <row r="11" spans="1:8" ht="19.5" x14ac:dyDescent="0.25">
      <c r="A11" s="28" t="s">
        <v>4</v>
      </c>
      <c r="B11" s="41"/>
      <c r="C11" s="41"/>
      <c r="D11" s="41"/>
      <c r="E11" s="41"/>
      <c r="F11" s="41"/>
      <c r="G11" s="18">
        <v>1500000</v>
      </c>
      <c r="H11" s="4">
        <v>1635500</v>
      </c>
    </row>
    <row r="12" spans="1:8" ht="19.5" x14ac:dyDescent="0.25">
      <c r="A12" s="28" t="s">
        <v>20</v>
      </c>
      <c r="B12" s="29"/>
      <c r="C12" s="29"/>
      <c r="D12" s="29"/>
      <c r="E12" s="29"/>
      <c r="F12" s="29"/>
      <c r="G12" s="18">
        <v>12451</v>
      </c>
      <c r="H12" s="4">
        <v>79931</v>
      </c>
    </row>
    <row r="13" spans="1:8" ht="19.5" x14ac:dyDescent="0.25">
      <c r="A13" s="28" t="s">
        <v>21</v>
      </c>
      <c r="B13" s="29"/>
      <c r="C13" s="29"/>
      <c r="D13" s="29"/>
      <c r="E13" s="29"/>
      <c r="F13" s="29"/>
      <c r="G13" s="18">
        <v>12430</v>
      </c>
      <c r="H13" s="4">
        <v>46848</v>
      </c>
    </row>
    <row r="14" spans="1:8" ht="19.5" x14ac:dyDescent="0.25">
      <c r="A14" s="39" t="s">
        <v>22</v>
      </c>
      <c r="B14" s="40"/>
      <c r="C14" s="40"/>
      <c r="D14" s="40"/>
      <c r="E14" s="40"/>
      <c r="F14" s="40"/>
      <c r="G14" s="18">
        <f>G15-G16+G17+G18+G19-G20</f>
        <v>145787</v>
      </c>
      <c r="H14" s="4">
        <f>H15-H16+H17+H18+H19-H20</f>
        <v>119585</v>
      </c>
    </row>
    <row r="15" spans="1:8" ht="19.5" x14ac:dyDescent="0.25">
      <c r="A15" s="28" t="s">
        <v>23</v>
      </c>
      <c r="B15" s="29"/>
      <c r="C15" s="29"/>
      <c r="D15" s="29"/>
      <c r="E15" s="29"/>
      <c r="F15" s="29"/>
      <c r="G15" s="20">
        <v>115452</v>
      </c>
      <c r="H15" s="5">
        <v>89690</v>
      </c>
    </row>
    <row r="16" spans="1:8" ht="19.5" customHeight="1" x14ac:dyDescent="0.25">
      <c r="A16" s="30" t="s">
        <v>24</v>
      </c>
      <c r="B16" s="31"/>
      <c r="C16" s="31"/>
      <c r="D16" s="31"/>
      <c r="E16" s="31"/>
      <c r="F16" s="31"/>
      <c r="G16" s="20">
        <v>0</v>
      </c>
      <c r="H16" s="5">
        <v>0</v>
      </c>
    </row>
    <row r="17" spans="1:8" ht="19.5" x14ac:dyDescent="0.25">
      <c r="A17" s="28" t="s">
        <v>25</v>
      </c>
      <c r="B17" s="29"/>
      <c r="C17" s="29"/>
      <c r="D17" s="29"/>
      <c r="E17" s="29"/>
      <c r="F17" s="29"/>
      <c r="G17" s="20">
        <v>22200</v>
      </c>
      <c r="H17" s="5">
        <v>21760</v>
      </c>
    </row>
    <row r="18" spans="1:8" ht="19.5" x14ac:dyDescent="0.25">
      <c r="A18" s="28" t="s">
        <v>26</v>
      </c>
      <c r="B18" s="29"/>
      <c r="C18" s="29"/>
      <c r="D18" s="29"/>
      <c r="E18" s="29"/>
      <c r="F18" s="29"/>
      <c r="G18" s="20">
        <v>8135</v>
      </c>
      <c r="H18" s="5">
        <v>8135</v>
      </c>
    </row>
    <row r="19" spans="1:8" ht="19.5" x14ac:dyDescent="0.25">
      <c r="A19" s="28" t="s">
        <v>27</v>
      </c>
      <c r="B19" s="29"/>
      <c r="C19" s="29"/>
      <c r="D19" s="29"/>
      <c r="E19" s="29"/>
      <c r="F19" s="29"/>
      <c r="G19" s="20">
        <v>0</v>
      </c>
      <c r="H19" s="5">
        <v>0</v>
      </c>
    </row>
    <row r="20" spans="1:8" ht="19.5" customHeight="1" x14ac:dyDescent="0.25">
      <c r="A20" s="30" t="s">
        <v>28</v>
      </c>
      <c r="B20" s="31"/>
      <c r="C20" s="31"/>
      <c r="D20" s="31"/>
      <c r="E20" s="31"/>
      <c r="F20" s="31"/>
      <c r="G20" s="18">
        <v>0</v>
      </c>
      <c r="H20" s="4">
        <v>0</v>
      </c>
    </row>
    <row r="21" spans="1:8" ht="19.5" customHeight="1" x14ac:dyDescent="0.25">
      <c r="A21" s="34" t="s">
        <v>29</v>
      </c>
      <c r="B21" s="35"/>
      <c r="C21" s="35"/>
      <c r="D21" s="35"/>
      <c r="E21" s="35"/>
      <c r="F21" s="35"/>
      <c r="G21" s="18">
        <v>21225</v>
      </c>
      <c r="H21" s="4">
        <v>18856</v>
      </c>
    </row>
    <row r="22" spans="1:8" ht="20.25" thickBot="1" x14ac:dyDescent="0.3">
      <c r="A22" s="32" t="s">
        <v>30</v>
      </c>
      <c r="B22" s="33"/>
      <c r="C22" s="33"/>
      <c r="D22" s="33"/>
      <c r="E22" s="33"/>
      <c r="F22" s="33"/>
      <c r="G22" s="21">
        <f>G5+G9-G14-G21</f>
        <v>3088930</v>
      </c>
      <c r="H22" s="14">
        <f>H5+H9-H14-H21</f>
        <v>3332772</v>
      </c>
    </row>
    <row r="23" spans="1:8" ht="19.5" customHeight="1" x14ac:dyDescent="0.25"/>
    <row r="24" spans="1:8" ht="19.5" customHeight="1" x14ac:dyDescent="0.25"/>
    <row r="25" spans="1:8" ht="19.5" customHeight="1" x14ac:dyDescent="0.25"/>
    <row r="26" spans="1:8" ht="20.25" thickBot="1" x14ac:dyDescent="0.35">
      <c r="A26" s="6" t="s">
        <v>32</v>
      </c>
      <c r="H26" s="1" t="s">
        <v>0</v>
      </c>
    </row>
    <row r="27" spans="1:8" ht="19.5" customHeight="1" x14ac:dyDescent="0.25">
      <c r="A27" s="24" t="s">
        <v>5</v>
      </c>
      <c r="B27" s="25"/>
      <c r="C27" s="25"/>
      <c r="D27" s="25"/>
      <c r="E27" s="25"/>
      <c r="F27" s="25"/>
      <c r="G27" s="25"/>
      <c r="H27" s="7">
        <v>241059</v>
      </c>
    </row>
    <row r="28" spans="1:8" ht="19.5" customHeight="1" x14ac:dyDescent="0.25">
      <c r="A28" s="26" t="s">
        <v>6</v>
      </c>
      <c r="B28" s="27"/>
      <c r="C28" s="27"/>
      <c r="D28" s="27"/>
      <c r="E28" s="27"/>
      <c r="F28" s="27"/>
      <c r="G28" s="27"/>
      <c r="H28" s="8">
        <v>71408</v>
      </c>
    </row>
    <row r="29" spans="1:8" ht="19.5" customHeight="1" x14ac:dyDescent="0.25">
      <c r="A29" s="26" t="s">
        <v>7</v>
      </c>
      <c r="B29" s="27"/>
      <c r="C29" s="27"/>
      <c r="D29" s="27"/>
      <c r="E29" s="27"/>
      <c r="F29" s="27"/>
      <c r="G29" s="27"/>
      <c r="H29" s="8">
        <v>7845</v>
      </c>
    </row>
    <row r="30" spans="1:8" ht="19.5" customHeight="1" x14ac:dyDescent="0.25">
      <c r="A30" s="26" t="s">
        <v>8</v>
      </c>
      <c r="B30" s="27"/>
      <c r="C30" s="27"/>
      <c r="D30" s="27"/>
      <c r="E30" s="27"/>
      <c r="F30" s="27"/>
      <c r="G30" s="27"/>
      <c r="H30" s="8">
        <v>10243</v>
      </c>
    </row>
    <row r="31" spans="1:8" ht="19.5" customHeight="1" x14ac:dyDescent="0.25">
      <c r="A31" s="26" t="s">
        <v>9</v>
      </c>
      <c r="B31" s="27"/>
      <c r="C31" s="27"/>
      <c r="D31" s="27"/>
      <c r="E31" s="27"/>
      <c r="F31" s="27"/>
      <c r="G31" s="27"/>
      <c r="H31" s="8">
        <v>42463</v>
      </c>
    </row>
    <row r="32" spans="1:8" ht="19.5" customHeight="1" x14ac:dyDescent="0.25">
      <c r="A32" s="26" t="s">
        <v>10</v>
      </c>
      <c r="B32" s="27"/>
      <c r="C32" s="27"/>
      <c r="D32" s="27"/>
      <c r="E32" s="27"/>
      <c r="F32" s="27"/>
      <c r="G32" s="27"/>
      <c r="H32" s="8">
        <v>260</v>
      </c>
    </row>
    <row r="33" spans="1:8" ht="19.5" customHeight="1" x14ac:dyDescent="0.25">
      <c r="A33" s="26" t="s">
        <v>11</v>
      </c>
      <c r="B33" s="27"/>
      <c r="C33" s="27"/>
      <c r="D33" s="27"/>
      <c r="E33" s="27"/>
      <c r="F33" s="27"/>
      <c r="G33" s="27"/>
      <c r="H33" s="8">
        <v>8725</v>
      </c>
    </row>
    <row r="34" spans="1:8" ht="19.5" customHeight="1" thickBot="1" x14ac:dyDescent="0.3">
      <c r="A34" s="42" t="s">
        <v>12</v>
      </c>
      <c r="B34" s="43"/>
      <c r="C34" s="43"/>
      <c r="D34" s="43"/>
      <c r="E34" s="43"/>
      <c r="F34" s="43"/>
      <c r="G34" s="43"/>
      <c r="H34" s="9">
        <f>SUM(H27:H33)</f>
        <v>382003</v>
      </c>
    </row>
    <row r="35" spans="1:8" ht="8.25" customHeight="1" x14ac:dyDescent="0.25">
      <c r="A35" s="10"/>
      <c r="B35" s="10"/>
      <c r="C35" s="10"/>
      <c r="D35" s="10"/>
      <c r="E35" s="10"/>
      <c r="F35" s="10"/>
      <c r="G35" s="11"/>
    </row>
    <row r="36" spans="1:8" ht="20.100000000000001" customHeight="1" x14ac:dyDescent="0.25">
      <c r="A36" s="6" t="s">
        <v>33</v>
      </c>
    </row>
    <row r="37" spans="1:8" ht="20.100000000000001" customHeight="1" x14ac:dyDescent="0.25">
      <c r="A37" s="44" t="s">
        <v>39</v>
      </c>
      <c r="B37" s="44"/>
      <c r="C37" s="44"/>
      <c r="D37" s="44"/>
      <c r="E37" s="44"/>
      <c r="F37" s="44"/>
      <c r="G37" s="44"/>
      <c r="H37" s="44"/>
    </row>
    <row r="38" spans="1:8" ht="20.100000000000001" customHeight="1" x14ac:dyDescent="0.25">
      <c r="A38" s="12" t="s">
        <v>38</v>
      </c>
      <c r="B38" s="12"/>
      <c r="C38" s="12"/>
      <c r="D38" s="12"/>
      <c r="E38" s="12"/>
      <c r="F38" s="12"/>
      <c r="G38" s="12"/>
      <c r="H38" s="12"/>
    </row>
    <row r="39" spans="1:8" ht="20.100000000000001" customHeight="1" x14ac:dyDescent="0.25">
      <c r="A39" s="44" t="s">
        <v>34</v>
      </c>
      <c r="B39" s="44"/>
      <c r="C39" s="44"/>
      <c r="D39" s="44"/>
      <c r="E39" s="44"/>
      <c r="F39" s="44"/>
      <c r="G39" s="44"/>
      <c r="H39" s="44"/>
    </row>
    <row r="40" spans="1:8" ht="20.100000000000001" customHeight="1" x14ac:dyDescent="0.25">
      <c r="A40" s="44" t="s">
        <v>35</v>
      </c>
      <c r="B40" s="44"/>
      <c r="C40" s="44"/>
      <c r="D40" s="44"/>
      <c r="E40" s="44"/>
      <c r="F40" s="44"/>
      <c r="G40" s="44"/>
      <c r="H40" s="44"/>
    </row>
    <row r="41" spans="1:8" ht="20.100000000000001" customHeight="1" x14ac:dyDescent="0.25">
      <c r="A41" s="44" t="s">
        <v>36</v>
      </c>
      <c r="B41" s="44"/>
      <c r="C41" s="44"/>
      <c r="D41" s="44"/>
      <c r="E41" s="44"/>
      <c r="F41" s="44"/>
      <c r="G41" s="44"/>
      <c r="H41" s="44"/>
    </row>
    <row r="42" spans="1:8" ht="20.100000000000001" customHeight="1" x14ac:dyDescent="0.25">
      <c r="A42" s="44" t="s">
        <v>40</v>
      </c>
      <c r="B42" s="44"/>
      <c r="C42" s="44"/>
      <c r="D42" s="44"/>
      <c r="E42" s="44"/>
      <c r="F42" s="44"/>
      <c r="G42" s="44"/>
      <c r="H42" s="44"/>
    </row>
    <row r="43" spans="1:8" ht="20.100000000000001" customHeight="1" x14ac:dyDescent="0.25">
      <c r="A43" s="44" t="s">
        <v>41</v>
      </c>
      <c r="B43" s="44"/>
      <c r="C43" s="44"/>
      <c r="D43" s="44"/>
      <c r="E43" s="44"/>
      <c r="F43" s="44"/>
      <c r="G43" s="44"/>
      <c r="H43" s="44"/>
    </row>
    <row r="44" spans="1:8" ht="20.100000000000001" customHeight="1" x14ac:dyDescent="0.25">
      <c r="A44" s="44" t="s">
        <v>42</v>
      </c>
      <c r="B44" s="44"/>
      <c r="C44" s="44"/>
      <c r="D44" s="44"/>
      <c r="E44" s="44"/>
      <c r="F44" s="44"/>
      <c r="G44" s="44"/>
      <c r="H44" s="44"/>
    </row>
    <row r="45" spans="1:8" ht="20.100000000000001" customHeight="1" x14ac:dyDescent="0.25">
      <c r="A45" s="44" t="s">
        <v>43</v>
      </c>
      <c r="B45" s="44"/>
      <c r="C45" s="44"/>
      <c r="D45" s="44"/>
      <c r="E45" s="44"/>
      <c r="F45" s="44"/>
      <c r="G45" s="44"/>
      <c r="H45" s="44"/>
    </row>
    <row r="46" spans="1:8" ht="20.100000000000001" customHeight="1" x14ac:dyDescent="0.25">
      <c r="A46" s="44" t="s">
        <v>44</v>
      </c>
      <c r="B46" s="44"/>
      <c r="C46" s="44"/>
      <c r="D46" s="44"/>
      <c r="E46" s="44"/>
      <c r="F46" s="44"/>
      <c r="G46" s="44"/>
      <c r="H46" s="44"/>
    </row>
    <row r="47" spans="1:8" ht="20.100000000000001" customHeight="1" x14ac:dyDescent="0.25">
      <c r="A47" s="44" t="s">
        <v>45</v>
      </c>
      <c r="B47" s="44"/>
      <c r="C47" s="44"/>
      <c r="D47" s="44"/>
      <c r="E47" s="44"/>
      <c r="F47" s="44"/>
      <c r="G47" s="44"/>
      <c r="H47" s="44"/>
    </row>
    <row r="48" spans="1:8" ht="20.100000000000001" customHeight="1" x14ac:dyDescent="0.25">
      <c r="A48" s="44" t="s">
        <v>46</v>
      </c>
      <c r="B48" s="44"/>
      <c r="C48" s="44"/>
      <c r="D48" s="44"/>
      <c r="E48" s="44"/>
      <c r="F48" s="44"/>
      <c r="G48" s="44"/>
      <c r="H48" s="44"/>
    </row>
    <row r="49" spans="1:8" ht="20.100000000000001" customHeight="1" x14ac:dyDescent="0.25">
      <c r="A49" s="44" t="s">
        <v>37</v>
      </c>
      <c r="B49" s="44"/>
      <c r="C49" s="44"/>
      <c r="D49" s="44"/>
      <c r="E49" s="44"/>
      <c r="F49" s="44"/>
      <c r="G49" s="44"/>
      <c r="H49" s="44"/>
    </row>
  </sheetData>
  <mergeCells count="41">
    <mergeCell ref="A48:H48"/>
    <mergeCell ref="A49:H49"/>
    <mergeCell ref="A43:H43"/>
    <mergeCell ref="A44:H44"/>
    <mergeCell ref="A45:H45"/>
    <mergeCell ref="A46:H46"/>
    <mergeCell ref="A47:H47"/>
    <mergeCell ref="A37:H37"/>
    <mergeCell ref="A39:H39"/>
    <mergeCell ref="A40:H40"/>
    <mergeCell ref="A41:H41"/>
    <mergeCell ref="A42:H42"/>
    <mergeCell ref="A30:G30"/>
    <mergeCell ref="A31:G31"/>
    <mergeCell ref="A32:G32"/>
    <mergeCell ref="A33:G33"/>
    <mergeCell ref="A34:G34"/>
    <mergeCell ref="A15:F15"/>
    <mergeCell ref="A16:F16"/>
    <mergeCell ref="A1:H1"/>
    <mergeCell ref="A4:F4"/>
    <mergeCell ref="A5:F5"/>
    <mergeCell ref="A9:F9"/>
    <mergeCell ref="A10:F10"/>
    <mergeCell ref="A2:H2"/>
    <mergeCell ref="A6:F6"/>
    <mergeCell ref="A7:F7"/>
    <mergeCell ref="A8:F8"/>
    <mergeCell ref="A11:F11"/>
    <mergeCell ref="A12:F12"/>
    <mergeCell ref="A13:F13"/>
    <mergeCell ref="A14:F14"/>
    <mergeCell ref="A27:G27"/>
    <mergeCell ref="A28:G28"/>
    <mergeCell ref="A29:G29"/>
    <mergeCell ref="A17:F17"/>
    <mergeCell ref="A18:F18"/>
    <mergeCell ref="A19:F19"/>
    <mergeCell ref="A20:F20"/>
    <mergeCell ref="A22:F22"/>
    <mergeCell ref="A21:F21"/>
  </mergeCells>
  <phoneticPr fontId="4" type="noConversion"/>
  <printOptions horizontalCentered="1"/>
  <pageMargins left="0.25" right="0.25" top="0.75" bottom="0.75"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95" zoomScaleNormal="95" workbookViewId="0">
      <selection sqref="A1:H1"/>
    </sheetView>
  </sheetViews>
  <sheetFormatPr defaultRowHeight="16.5" x14ac:dyDescent="0.25"/>
  <cols>
    <col min="1" max="1" width="31.375" style="6" customWidth="1"/>
    <col min="2" max="6" width="13.125" style="6" customWidth="1"/>
    <col min="7" max="7" width="19.375" style="6" customWidth="1"/>
    <col min="8" max="8" width="23" style="6" customWidth="1"/>
    <col min="9" max="16384" width="9" style="6"/>
  </cols>
  <sheetData>
    <row r="1" spans="1:8" ht="27.75" x14ac:dyDescent="0.4">
      <c r="A1" s="36" t="s">
        <v>13</v>
      </c>
      <c r="B1" s="36"/>
      <c r="C1" s="36"/>
      <c r="D1" s="36"/>
      <c r="E1" s="36"/>
      <c r="F1" s="36"/>
      <c r="G1" s="36"/>
      <c r="H1" s="36"/>
    </row>
    <row r="2" spans="1:8" ht="27.75" x14ac:dyDescent="0.4">
      <c r="A2" s="36" t="s">
        <v>47</v>
      </c>
      <c r="B2" s="36"/>
      <c r="C2" s="36"/>
      <c r="D2" s="36"/>
      <c r="E2" s="36"/>
      <c r="F2" s="36"/>
      <c r="G2" s="36"/>
      <c r="H2" s="36"/>
    </row>
    <row r="3" spans="1:8" ht="20.25" thickBot="1" x14ac:dyDescent="0.35">
      <c r="A3" s="2"/>
      <c r="B3" s="2"/>
      <c r="C3" s="2"/>
      <c r="D3" s="2"/>
      <c r="E3" s="2"/>
      <c r="F3" s="2"/>
      <c r="G3" s="2"/>
      <c r="H3" s="1" t="s">
        <v>0</v>
      </c>
    </row>
    <row r="4" spans="1:8" ht="19.5" x14ac:dyDescent="0.25">
      <c r="A4" s="37" t="s">
        <v>1</v>
      </c>
      <c r="B4" s="38"/>
      <c r="C4" s="38"/>
      <c r="D4" s="38"/>
      <c r="E4" s="38"/>
      <c r="F4" s="38"/>
      <c r="G4" s="17" t="s">
        <v>2</v>
      </c>
      <c r="H4" s="3" t="s">
        <v>3</v>
      </c>
    </row>
    <row r="5" spans="1:8" ht="19.5" x14ac:dyDescent="0.25">
      <c r="A5" s="28" t="s">
        <v>14</v>
      </c>
      <c r="B5" s="29"/>
      <c r="C5" s="29"/>
      <c r="D5" s="29"/>
      <c r="E5" s="29"/>
      <c r="F5" s="29"/>
      <c r="G5" s="18">
        <f>SUM(G6:G8)</f>
        <v>3231061</v>
      </c>
      <c r="H5" s="4">
        <f>SUM(H6:H8)</f>
        <v>3293263</v>
      </c>
    </row>
    <row r="6" spans="1:8" ht="19.5" x14ac:dyDescent="0.25">
      <c r="A6" s="28" t="s">
        <v>15</v>
      </c>
      <c r="B6" s="41"/>
      <c r="C6" s="41"/>
      <c r="D6" s="41"/>
      <c r="E6" s="41"/>
      <c r="F6" s="41"/>
      <c r="G6" s="18">
        <v>675361</v>
      </c>
      <c r="H6" s="4">
        <v>317563</v>
      </c>
    </row>
    <row r="7" spans="1:8" ht="19.5" x14ac:dyDescent="0.25">
      <c r="A7" s="28" t="s">
        <v>16</v>
      </c>
      <c r="B7" s="41"/>
      <c r="C7" s="41"/>
      <c r="D7" s="41"/>
      <c r="E7" s="41"/>
      <c r="F7" s="41"/>
      <c r="G7" s="18">
        <v>1500000</v>
      </c>
      <c r="H7" s="4">
        <v>1676000</v>
      </c>
    </row>
    <row r="8" spans="1:8" ht="19.5" x14ac:dyDescent="0.25">
      <c r="A8" s="28" t="s">
        <v>17</v>
      </c>
      <c r="B8" s="41"/>
      <c r="C8" s="41"/>
      <c r="D8" s="41"/>
      <c r="E8" s="41"/>
      <c r="F8" s="41"/>
      <c r="G8" s="18">
        <v>1055700</v>
      </c>
      <c r="H8" s="4">
        <v>1299700</v>
      </c>
    </row>
    <row r="9" spans="1:8" ht="19.5" x14ac:dyDescent="0.25">
      <c r="A9" s="39" t="s">
        <v>18</v>
      </c>
      <c r="B9" s="40"/>
      <c r="C9" s="40"/>
      <c r="D9" s="40"/>
      <c r="E9" s="40"/>
      <c r="F9" s="40"/>
      <c r="G9" s="19">
        <f>G10-G11+G12+G13</f>
        <v>24881</v>
      </c>
      <c r="H9" s="13">
        <f>H10-H11+H12+H13</f>
        <v>13867</v>
      </c>
    </row>
    <row r="10" spans="1:8" ht="19.5" x14ac:dyDescent="0.25">
      <c r="A10" s="28" t="s">
        <v>19</v>
      </c>
      <c r="B10" s="29"/>
      <c r="C10" s="29"/>
      <c r="D10" s="29"/>
      <c r="E10" s="29"/>
      <c r="F10" s="29"/>
      <c r="G10" s="18">
        <v>1500000</v>
      </c>
      <c r="H10" s="4">
        <v>1676000</v>
      </c>
    </row>
    <row r="11" spans="1:8" ht="19.5" x14ac:dyDescent="0.25">
      <c r="A11" s="28" t="s">
        <v>4</v>
      </c>
      <c r="B11" s="41"/>
      <c r="C11" s="41"/>
      <c r="D11" s="41"/>
      <c r="E11" s="41"/>
      <c r="F11" s="41"/>
      <c r="G11" s="18">
        <v>1500000</v>
      </c>
      <c r="H11" s="4">
        <v>1676000</v>
      </c>
    </row>
    <row r="12" spans="1:8" ht="19.5" x14ac:dyDescent="0.25">
      <c r="A12" s="28" t="s">
        <v>20</v>
      </c>
      <c r="B12" s="29"/>
      <c r="C12" s="29"/>
      <c r="D12" s="29"/>
      <c r="E12" s="29"/>
      <c r="F12" s="29"/>
      <c r="G12" s="18">
        <v>12451</v>
      </c>
      <c r="H12" s="4">
        <v>178</v>
      </c>
    </row>
    <row r="13" spans="1:8" ht="19.5" x14ac:dyDescent="0.25">
      <c r="A13" s="28" t="s">
        <v>21</v>
      </c>
      <c r="B13" s="29"/>
      <c r="C13" s="29"/>
      <c r="D13" s="29"/>
      <c r="E13" s="29"/>
      <c r="F13" s="29"/>
      <c r="G13" s="18">
        <v>12430</v>
      </c>
      <c r="H13" s="4">
        <v>13689</v>
      </c>
    </row>
    <row r="14" spans="1:8" ht="19.5" x14ac:dyDescent="0.25">
      <c r="A14" s="39" t="s">
        <v>22</v>
      </c>
      <c r="B14" s="40"/>
      <c r="C14" s="40"/>
      <c r="D14" s="40"/>
      <c r="E14" s="40"/>
      <c r="F14" s="40"/>
      <c r="G14" s="18">
        <f>G15-G16+G17+G18+G19-G20</f>
        <v>145787</v>
      </c>
      <c r="H14" s="4">
        <f>H15-H16+H17+H18+H19-H20</f>
        <v>91025</v>
      </c>
    </row>
    <row r="15" spans="1:8" ht="19.5" x14ac:dyDescent="0.25">
      <c r="A15" s="28" t="s">
        <v>23</v>
      </c>
      <c r="B15" s="29"/>
      <c r="C15" s="29"/>
      <c r="D15" s="29"/>
      <c r="E15" s="29"/>
      <c r="F15" s="29"/>
      <c r="G15" s="20">
        <v>115452</v>
      </c>
      <c r="H15" s="5">
        <v>73741</v>
      </c>
    </row>
    <row r="16" spans="1:8" ht="19.5" customHeight="1" x14ac:dyDescent="0.25">
      <c r="A16" s="30" t="s">
        <v>24</v>
      </c>
      <c r="B16" s="31"/>
      <c r="C16" s="31"/>
      <c r="D16" s="31"/>
      <c r="E16" s="31"/>
      <c r="F16" s="31"/>
      <c r="G16" s="20">
        <v>0</v>
      </c>
      <c r="H16" s="5">
        <v>0</v>
      </c>
    </row>
    <row r="17" spans="1:8" ht="19.5" x14ac:dyDescent="0.25">
      <c r="A17" s="28" t="s">
        <v>25</v>
      </c>
      <c r="B17" s="29"/>
      <c r="C17" s="29"/>
      <c r="D17" s="29"/>
      <c r="E17" s="29"/>
      <c r="F17" s="29"/>
      <c r="G17" s="20">
        <v>22200</v>
      </c>
      <c r="H17" s="5">
        <v>17284</v>
      </c>
    </row>
    <row r="18" spans="1:8" ht="19.5" x14ac:dyDescent="0.25">
      <c r="A18" s="28" t="s">
        <v>26</v>
      </c>
      <c r="B18" s="29"/>
      <c r="C18" s="29"/>
      <c r="D18" s="29"/>
      <c r="E18" s="29"/>
      <c r="F18" s="29"/>
      <c r="G18" s="20">
        <v>8135</v>
      </c>
      <c r="H18" s="5">
        <v>0</v>
      </c>
    </row>
    <row r="19" spans="1:8" ht="19.5" x14ac:dyDescent="0.25">
      <c r="A19" s="28" t="s">
        <v>27</v>
      </c>
      <c r="B19" s="29"/>
      <c r="C19" s="29"/>
      <c r="D19" s="29"/>
      <c r="E19" s="29"/>
      <c r="F19" s="29"/>
      <c r="G19" s="20">
        <v>0</v>
      </c>
      <c r="H19" s="5">
        <v>0</v>
      </c>
    </row>
    <row r="20" spans="1:8" ht="19.5" customHeight="1" x14ac:dyDescent="0.25">
      <c r="A20" s="30" t="s">
        <v>28</v>
      </c>
      <c r="B20" s="31"/>
      <c r="C20" s="31"/>
      <c r="D20" s="31"/>
      <c r="E20" s="31"/>
      <c r="F20" s="31"/>
      <c r="G20" s="18">
        <v>0</v>
      </c>
      <c r="H20" s="4">
        <v>0</v>
      </c>
    </row>
    <row r="21" spans="1:8" ht="19.5" customHeight="1" x14ac:dyDescent="0.25">
      <c r="A21" s="34" t="s">
        <v>29</v>
      </c>
      <c r="B21" s="35"/>
      <c r="C21" s="35"/>
      <c r="D21" s="35"/>
      <c r="E21" s="35"/>
      <c r="F21" s="35"/>
      <c r="G21" s="18">
        <v>21225</v>
      </c>
      <c r="H21" s="4">
        <v>18486</v>
      </c>
    </row>
    <row r="22" spans="1:8" ht="20.25" thickBot="1" x14ac:dyDescent="0.3">
      <c r="A22" s="32" t="s">
        <v>30</v>
      </c>
      <c r="B22" s="33"/>
      <c r="C22" s="33"/>
      <c r="D22" s="33"/>
      <c r="E22" s="33"/>
      <c r="F22" s="33"/>
      <c r="G22" s="21">
        <f>G5+G9-G14-G21</f>
        <v>3088930</v>
      </c>
      <c r="H22" s="14">
        <f>H5+H9-H14-H21</f>
        <v>3197619</v>
      </c>
    </row>
    <row r="23" spans="1:8" ht="19.5" customHeight="1" x14ac:dyDescent="0.25"/>
    <row r="24" spans="1:8" ht="19.5" customHeight="1" x14ac:dyDescent="0.25"/>
    <row r="25" spans="1:8" ht="19.5" customHeight="1" x14ac:dyDescent="0.25"/>
    <row r="26" spans="1:8" ht="20.25" thickBot="1" x14ac:dyDescent="0.35">
      <c r="A26" s="6" t="s">
        <v>48</v>
      </c>
      <c r="H26" s="1" t="s">
        <v>0</v>
      </c>
    </row>
    <row r="27" spans="1:8" ht="19.5" customHeight="1" x14ac:dyDescent="0.25">
      <c r="A27" s="24" t="s">
        <v>5</v>
      </c>
      <c r="B27" s="25"/>
      <c r="C27" s="25"/>
      <c r="D27" s="25"/>
      <c r="E27" s="25"/>
      <c r="F27" s="25"/>
      <c r="G27" s="25"/>
      <c r="H27" s="7">
        <v>499415</v>
      </c>
    </row>
    <row r="28" spans="1:8" ht="19.5" customHeight="1" x14ac:dyDescent="0.25">
      <c r="A28" s="26" t="s">
        <v>6</v>
      </c>
      <c r="B28" s="27"/>
      <c r="C28" s="27"/>
      <c r="D28" s="27"/>
      <c r="E28" s="27"/>
      <c r="F28" s="27"/>
      <c r="G28" s="27"/>
      <c r="H28" s="8">
        <v>174731</v>
      </c>
    </row>
    <row r="29" spans="1:8" ht="19.5" customHeight="1" x14ac:dyDescent="0.25">
      <c r="A29" s="26" t="s">
        <v>7</v>
      </c>
      <c r="B29" s="27"/>
      <c r="C29" s="27"/>
      <c r="D29" s="27"/>
      <c r="E29" s="27"/>
      <c r="F29" s="27"/>
      <c r="G29" s="27"/>
      <c r="H29" s="8">
        <v>22214</v>
      </c>
    </row>
    <row r="30" spans="1:8" ht="19.5" customHeight="1" x14ac:dyDescent="0.25">
      <c r="A30" s="26" t="s">
        <v>8</v>
      </c>
      <c r="B30" s="27"/>
      <c r="C30" s="27"/>
      <c r="D30" s="27"/>
      <c r="E30" s="27"/>
      <c r="F30" s="27"/>
      <c r="G30" s="27"/>
      <c r="H30" s="8">
        <v>22347</v>
      </c>
    </row>
    <row r="31" spans="1:8" ht="19.5" customHeight="1" x14ac:dyDescent="0.25">
      <c r="A31" s="26" t="s">
        <v>9</v>
      </c>
      <c r="B31" s="27"/>
      <c r="C31" s="27"/>
      <c r="D31" s="27"/>
      <c r="E31" s="27"/>
      <c r="F31" s="27"/>
      <c r="G31" s="27"/>
      <c r="H31" s="8">
        <v>82007</v>
      </c>
    </row>
    <row r="32" spans="1:8" ht="19.5" customHeight="1" x14ac:dyDescent="0.25">
      <c r="A32" s="26" t="s">
        <v>10</v>
      </c>
      <c r="B32" s="27"/>
      <c r="C32" s="27"/>
      <c r="D32" s="27"/>
      <c r="E32" s="27"/>
      <c r="F32" s="27"/>
      <c r="G32" s="27"/>
      <c r="H32" s="8">
        <v>609</v>
      </c>
    </row>
    <row r="33" spans="1:8" ht="19.5" customHeight="1" x14ac:dyDescent="0.25">
      <c r="A33" s="26" t="s">
        <v>11</v>
      </c>
      <c r="B33" s="27"/>
      <c r="C33" s="27"/>
      <c r="D33" s="27"/>
      <c r="E33" s="27"/>
      <c r="F33" s="27"/>
      <c r="G33" s="27"/>
      <c r="H33" s="8">
        <v>35834</v>
      </c>
    </row>
    <row r="34" spans="1:8" ht="19.5" customHeight="1" thickBot="1" x14ac:dyDescent="0.3">
      <c r="A34" s="42" t="s">
        <v>12</v>
      </c>
      <c r="B34" s="43"/>
      <c r="C34" s="43"/>
      <c r="D34" s="43"/>
      <c r="E34" s="43"/>
      <c r="F34" s="43"/>
      <c r="G34" s="43"/>
      <c r="H34" s="9">
        <f>SUM(H27:H33)</f>
        <v>837157</v>
      </c>
    </row>
    <row r="35" spans="1:8" ht="8.25" customHeight="1" x14ac:dyDescent="0.25">
      <c r="A35" s="10"/>
      <c r="B35" s="10"/>
      <c r="C35" s="10"/>
      <c r="D35" s="10"/>
      <c r="E35" s="10"/>
      <c r="F35" s="10"/>
      <c r="G35" s="11"/>
    </row>
    <row r="36" spans="1:8" ht="20.100000000000001" customHeight="1" x14ac:dyDescent="0.25">
      <c r="A36" s="6" t="s">
        <v>49</v>
      </c>
    </row>
    <row r="37" spans="1:8" ht="20.100000000000001" customHeight="1" x14ac:dyDescent="0.25">
      <c r="A37" s="44" t="s">
        <v>50</v>
      </c>
      <c r="B37" s="44"/>
      <c r="C37" s="44"/>
      <c r="D37" s="44"/>
      <c r="E37" s="44"/>
      <c r="F37" s="44"/>
      <c r="G37" s="44"/>
      <c r="H37" s="44"/>
    </row>
    <row r="38" spans="1:8" ht="20.100000000000001" customHeight="1" x14ac:dyDescent="0.25">
      <c r="A38" s="15" t="s">
        <v>51</v>
      </c>
      <c r="B38" s="15"/>
      <c r="C38" s="15"/>
      <c r="D38" s="15"/>
      <c r="E38" s="15"/>
      <c r="F38" s="15"/>
      <c r="G38" s="15"/>
      <c r="H38" s="15"/>
    </row>
    <row r="39" spans="1:8" ht="20.100000000000001" customHeight="1" x14ac:dyDescent="0.25">
      <c r="A39" s="44" t="s">
        <v>52</v>
      </c>
      <c r="B39" s="44"/>
      <c r="C39" s="44"/>
      <c r="D39" s="44"/>
      <c r="E39" s="44"/>
      <c r="F39" s="44"/>
      <c r="G39" s="44"/>
      <c r="H39" s="44"/>
    </row>
    <row r="40" spans="1:8" ht="20.100000000000001" customHeight="1" x14ac:dyDescent="0.25">
      <c r="A40" s="44" t="s">
        <v>53</v>
      </c>
      <c r="B40" s="44"/>
      <c r="C40" s="44"/>
      <c r="D40" s="44"/>
      <c r="E40" s="44"/>
      <c r="F40" s="44"/>
      <c r="G40" s="44"/>
      <c r="H40" s="44"/>
    </row>
    <row r="41" spans="1:8" ht="20.100000000000001" customHeight="1" x14ac:dyDescent="0.25">
      <c r="A41" s="44" t="s">
        <v>54</v>
      </c>
      <c r="B41" s="44"/>
      <c r="C41" s="44"/>
      <c r="D41" s="44"/>
      <c r="E41" s="44"/>
      <c r="F41" s="44"/>
      <c r="G41" s="44"/>
      <c r="H41" s="44"/>
    </row>
    <row r="42" spans="1:8" ht="20.100000000000001" customHeight="1" x14ac:dyDescent="0.25">
      <c r="A42" s="44" t="s">
        <v>55</v>
      </c>
      <c r="B42" s="44"/>
      <c r="C42" s="44"/>
      <c r="D42" s="44"/>
      <c r="E42" s="44"/>
      <c r="F42" s="44"/>
      <c r="G42" s="44"/>
      <c r="H42" s="44"/>
    </row>
    <row r="43" spans="1:8" ht="20.100000000000001" customHeight="1" x14ac:dyDescent="0.25">
      <c r="A43" s="44" t="s">
        <v>56</v>
      </c>
      <c r="B43" s="44"/>
      <c r="C43" s="44"/>
      <c r="D43" s="44"/>
      <c r="E43" s="44"/>
      <c r="F43" s="44"/>
      <c r="G43" s="44"/>
      <c r="H43" s="44"/>
    </row>
    <row r="44" spans="1:8" ht="20.100000000000001" customHeight="1" x14ac:dyDescent="0.25">
      <c r="A44" s="44" t="s">
        <v>57</v>
      </c>
      <c r="B44" s="44"/>
      <c r="C44" s="44"/>
      <c r="D44" s="44"/>
      <c r="E44" s="44"/>
      <c r="F44" s="44"/>
      <c r="G44" s="44"/>
      <c r="H44" s="44"/>
    </row>
    <row r="45" spans="1:8" ht="20.100000000000001" customHeight="1" x14ac:dyDescent="0.25">
      <c r="A45" s="44" t="s">
        <v>62</v>
      </c>
      <c r="B45" s="44"/>
      <c r="C45" s="44"/>
      <c r="D45" s="44"/>
      <c r="E45" s="44"/>
      <c r="F45" s="44"/>
      <c r="G45" s="44"/>
      <c r="H45" s="44"/>
    </row>
    <row r="46" spans="1:8" ht="20.100000000000001" customHeight="1" x14ac:dyDescent="0.25">
      <c r="A46" s="44" t="s">
        <v>58</v>
      </c>
      <c r="B46" s="44"/>
      <c r="C46" s="44"/>
      <c r="D46" s="44"/>
      <c r="E46" s="44"/>
      <c r="F46" s="44"/>
      <c r="G46" s="44"/>
      <c r="H46" s="44"/>
    </row>
    <row r="47" spans="1:8" ht="20.100000000000001" customHeight="1" x14ac:dyDescent="0.25">
      <c r="A47" s="44" t="s">
        <v>59</v>
      </c>
      <c r="B47" s="44"/>
      <c r="C47" s="44"/>
      <c r="D47" s="44"/>
      <c r="E47" s="44"/>
      <c r="F47" s="44"/>
      <c r="G47" s="44"/>
      <c r="H47" s="44"/>
    </row>
    <row r="48" spans="1:8" ht="20.100000000000001" customHeight="1" x14ac:dyDescent="0.25">
      <c r="A48" s="44" t="s">
        <v>60</v>
      </c>
      <c r="B48" s="44"/>
      <c r="C48" s="44"/>
      <c r="D48" s="44"/>
      <c r="E48" s="44"/>
      <c r="F48" s="44"/>
      <c r="G48" s="44"/>
      <c r="H48" s="44"/>
    </row>
    <row r="49" spans="1:8" ht="20.100000000000001" customHeight="1" x14ac:dyDescent="0.25">
      <c r="A49" s="44" t="s">
        <v>63</v>
      </c>
      <c r="B49" s="44"/>
      <c r="C49" s="44"/>
      <c r="D49" s="44"/>
      <c r="E49" s="44"/>
      <c r="F49" s="44"/>
      <c r="G49" s="44"/>
      <c r="H49" s="44"/>
    </row>
    <row r="50" spans="1:8" ht="20.100000000000001" customHeight="1" x14ac:dyDescent="0.25">
      <c r="A50" s="44" t="s">
        <v>64</v>
      </c>
      <c r="B50" s="44"/>
      <c r="C50" s="44"/>
      <c r="D50" s="44"/>
      <c r="E50" s="44"/>
      <c r="F50" s="44"/>
      <c r="G50" s="44"/>
      <c r="H50" s="44"/>
    </row>
    <row r="51" spans="1:8" ht="20.100000000000001" customHeight="1" x14ac:dyDescent="0.25">
      <c r="A51" s="44" t="s">
        <v>61</v>
      </c>
      <c r="B51" s="44"/>
      <c r="C51" s="44"/>
      <c r="D51" s="44"/>
      <c r="E51" s="44"/>
      <c r="F51" s="44"/>
      <c r="G51" s="44"/>
      <c r="H51" s="44"/>
    </row>
  </sheetData>
  <mergeCells count="43">
    <mergeCell ref="A45:H45"/>
    <mergeCell ref="A46:H46"/>
    <mergeCell ref="A49:H49"/>
    <mergeCell ref="A50:H50"/>
    <mergeCell ref="A51:H51"/>
    <mergeCell ref="A47:H47"/>
    <mergeCell ref="A48:H48"/>
    <mergeCell ref="A44:H44"/>
    <mergeCell ref="A30:G30"/>
    <mergeCell ref="A31:G31"/>
    <mergeCell ref="A32:G32"/>
    <mergeCell ref="A33:G33"/>
    <mergeCell ref="A34:G34"/>
    <mergeCell ref="A37:H37"/>
    <mergeCell ref="A39:H39"/>
    <mergeCell ref="A40:H40"/>
    <mergeCell ref="A41:H41"/>
    <mergeCell ref="A42:H42"/>
    <mergeCell ref="A43:H43"/>
    <mergeCell ref="A29:G29"/>
    <mergeCell ref="A14:F14"/>
    <mergeCell ref="A15:F15"/>
    <mergeCell ref="A16:F16"/>
    <mergeCell ref="A17:F17"/>
    <mergeCell ref="A18:F18"/>
    <mergeCell ref="A19:F19"/>
    <mergeCell ref="A20:F20"/>
    <mergeCell ref="A21:F21"/>
    <mergeCell ref="A22:F22"/>
    <mergeCell ref="A27:G27"/>
    <mergeCell ref="A28:G28"/>
    <mergeCell ref="A13:F13"/>
    <mergeCell ref="A1:H1"/>
    <mergeCell ref="A2:H2"/>
    <mergeCell ref="A4:F4"/>
    <mergeCell ref="A5:F5"/>
    <mergeCell ref="A6:F6"/>
    <mergeCell ref="A7:F7"/>
    <mergeCell ref="A8:F8"/>
    <mergeCell ref="A9:F9"/>
    <mergeCell ref="A10:F10"/>
    <mergeCell ref="A11:F11"/>
    <mergeCell ref="A12:F12"/>
  </mergeCells>
  <phoneticPr fontId="4" type="noConversion"/>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95" zoomScaleNormal="95" workbookViewId="0">
      <selection sqref="A1:H1"/>
    </sheetView>
  </sheetViews>
  <sheetFormatPr defaultRowHeight="16.5" x14ac:dyDescent="0.25"/>
  <cols>
    <col min="1" max="1" width="31.375" style="6" customWidth="1"/>
    <col min="2" max="6" width="13.125" style="6" customWidth="1"/>
    <col min="7" max="7" width="19.375" style="6" customWidth="1"/>
    <col min="8" max="8" width="23" style="6" customWidth="1"/>
    <col min="9" max="16384" width="9" style="6"/>
  </cols>
  <sheetData>
    <row r="1" spans="1:8" ht="27.75" x14ac:dyDescent="0.4">
      <c r="A1" s="36" t="s">
        <v>13</v>
      </c>
      <c r="B1" s="36"/>
      <c r="C1" s="36"/>
      <c r="D1" s="36"/>
      <c r="E1" s="36"/>
      <c r="F1" s="36"/>
      <c r="G1" s="36"/>
      <c r="H1" s="36"/>
    </row>
    <row r="2" spans="1:8" ht="27.75" x14ac:dyDescent="0.4">
      <c r="A2" s="36" t="s">
        <v>65</v>
      </c>
      <c r="B2" s="36"/>
      <c r="C2" s="36"/>
      <c r="D2" s="36"/>
      <c r="E2" s="36"/>
      <c r="F2" s="36"/>
      <c r="G2" s="36"/>
      <c r="H2" s="36"/>
    </row>
    <row r="3" spans="1:8" ht="20.25" thickBot="1" x14ac:dyDescent="0.35">
      <c r="A3" s="2"/>
      <c r="B3" s="2"/>
      <c r="C3" s="2"/>
      <c r="D3" s="2"/>
      <c r="E3" s="2"/>
      <c r="F3" s="2"/>
      <c r="G3" s="2"/>
      <c r="H3" s="1" t="s">
        <v>0</v>
      </c>
    </row>
    <row r="4" spans="1:8" ht="19.5" x14ac:dyDescent="0.25">
      <c r="A4" s="37" t="s">
        <v>1</v>
      </c>
      <c r="B4" s="38"/>
      <c r="C4" s="38"/>
      <c r="D4" s="38"/>
      <c r="E4" s="38"/>
      <c r="F4" s="38"/>
      <c r="G4" s="17" t="s">
        <v>2</v>
      </c>
      <c r="H4" s="3" t="s">
        <v>3</v>
      </c>
    </row>
    <row r="5" spans="1:8" ht="19.5" x14ac:dyDescent="0.25">
      <c r="A5" s="28" t="s">
        <v>14</v>
      </c>
      <c r="B5" s="29"/>
      <c r="C5" s="29"/>
      <c r="D5" s="29"/>
      <c r="E5" s="29"/>
      <c r="F5" s="29"/>
      <c r="G5" s="18">
        <f>SUM(G6:G8)</f>
        <v>3231061</v>
      </c>
      <c r="H5" s="4">
        <f>SUM(H6:H8)</f>
        <v>3508421</v>
      </c>
    </row>
    <row r="6" spans="1:8" ht="19.5" x14ac:dyDescent="0.25">
      <c r="A6" s="28" t="s">
        <v>15</v>
      </c>
      <c r="B6" s="41"/>
      <c r="C6" s="41"/>
      <c r="D6" s="41"/>
      <c r="E6" s="41"/>
      <c r="F6" s="41"/>
      <c r="G6" s="18">
        <v>675361</v>
      </c>
      <c r="H6" s="4">
        <v>532721</v>
      </c>
    </row>
    <row r="7" spans="1:8" ht="19.5" x14ac:dyDescent="0.25">
      <c r="A7" s="28" t="s">
        <v>16</v>
      </c>
      <c r="B7" s="41"/>
      <c r="C7" s="41"/>
      <c r="D7" s="41"/>
      <c r="E7" s="41"/>
      <c r="F7" s="41"/>
      <c r="G7" s="18">
        <v>1500000</v>
      </c>
      <c r="H7" s="4">
        <v>1676000</v>
      </c>
    </row>
    <row r="8" spans="1:8" ht="19.5" x14ac:dyDescent="0.25">
      <c r="A8" s="28" t="s">
        <v>17</v>
      </c>
      <c r="B8" s="41"/>
      <c r="C8" s="41"/>
      <c r="D8" s="41"/>
      <c r="E8" s="41"/>
      <c r="F8" s="41"/>
      <c r="G8" s="18">
        <v>1055700</v>
      </c>
      <c r="H8" s="4">
        <v>1299700</v>
      </c>
    </row>
    <row r="9" spans="1:8" ht="19.5" x14ac:dyDescent="0.25">
      <c r="A9" s="39" t="s">
        <v>18</v>
      </c>
      <c r="B9" s="40"/>
      <c r="C9" s="40"/>
      <c r="D9" s="40"/>
      <c r="E9" s="40"/>
      <c r="F9" s="40"/>
      <c r="G9" s="19">
        <f>G10-G11+G12+G13</f>
        <v>24881</v>
      </c>
      <c r="H9" s="13">
        <f>H10-H11+H12+H13</f>
        <v>46896</v>
      </c>
    </row>
    <row r="10" spans="1:8" ht="19.5" x14ac:dyDescent="0.25">
      <c r="A10" s="28" t="s">
        <v>19</v>
      </c>
      <c r="B10" s="29"/>
      <c r="C10" s="29"/>
      <c r="D10" s="29"/>
      <c r="E10" s="29"/>
      <c r="F10" s="29"/>
      <c r="G10" s="18">
        <v>1500000</v>
      </c>
      <c r="H10" s="4">
        <v>1676000</v>
      </c>
    </row>
    <row r="11" spans="1:8" ht="19.5" x14ac:dyDescent="0.25">
      <c r="A11" s="28" t="s">
        <v>4</v>
      </c>
      <c r="B11" s="41"/>
      <c r="C11" s="41"/>
      <c r="D11" s="41"/>
      <c r="E11" s="41"/>
      <c r="F11" s="41"/>
      <c r="G11" s="18">
        <v>1500000</v>
      </c>
      <c r="H11" s="4">
        <v>1676000</v>
      </c>
    </row>
    <row r="12" spans="1:8" ht="19.5" x14ac:dyDescent="0.25">
      <c r="A12" s="28" t="s">
        <v>20</v>
      </c>
      <c r="B12" s="29"/>
      <c r="C12" s="29"/>
      <c r="D12" s="29"/>
      <c r="E12" s="29"/>
      <c r="F12" s="29"/>
      <c r="G12" s="18">
        <v>12451</v>
      </c>
      <c r="H12" s="4">
        <v>8</v>
      </c>
    </row>
    <row r="13" spans="1:8" ht="19.5" x14ac:dyDescent="0.25">
      <c r="A13" s="28" t="s">
        <v>21</v>
      </c>
      <c r="B13" s="29"/>
      <c r="C13" s="29"/>
      <c r="D13" s="29"/>
      <c r="E13" s="29"/>
      <c r="F13" s="29"/>
      <c r="G13" s="18">
        <v>12430</v>
      </c>
      <c r="H13" s="4">
        <v>46888</v>
      </c>
    </row>
    <row r="14" spans="1:8" ht="19.5" x14ac:dyDescent="0.25">
      <c r="A14" s="39" t="s">
        <v>22</v>
      </c>
      <c r="B14" s="40"/>
      <c r="C14" s="40"/>
      <c r="D14" s="40"/>
      <c r="E14" s="40"/>
      <c r="F14" s="40"/>
      <c r="G14" s="18">
        <f>G15-G16+G17+G18+G19-G20</f>
        <v>145787</v>
      </c>
      <c r="H14" s="4">
        <f>H15-H16+H17+H18+H19-H20</f>
        <v>104889</v>
      </c>
    </row>
    <row r="15" spans="1:8" ht="19.5" x14ac:dyDescent="0.25">
      <c r="A15" s="28" t="s">
        <v>23</v>
      </c>
      <c r="B15" s="29"/>
      <c r="C15" s="29"/>
      <c r="D15" s="29"/>
      <c r="E15" s="29"/>
      <c r="F15" s="29"/>
      <c r="G15" s="20">
        <v>115452</v>
      </c>
      <c r="H15" s="5">
        <v>86363</v>
      </c>
    </row>
    <row r="16" spans="1:8" ht="19.5" customHeight="1" x14ac:dyDescent="0.25">
      <c r="A16" s="30" t="s">
        <v>24</v>
      </c>
      <c r="B16" s="31"/>
      <c r="C16" s="31"/>
      <c r="D16" s="31"/>
      <c r="E16" s="31"/>
      <c r="F16" s="31"/>
      <c r="G16" s="20">
        <v>0</v>
      </c>
      <c r="H16" s="5">
        <v>0</v>
      </c>
    </row>
    <row r="17" spans="1:8" ht="19.5" x14ac:dyDescent="0.25">
      <c r="A17" s="28" t="s">
        <v>25</v>
      </c>
      <c r="B17" s="29"/>
      <c r="C17" s="29"/>
      <c r="D17" s="29"/>
      <c r="E17" s="29"/>
      <c r="F17" s="29"/>
      <c r="G17" s="20">
        <v>22200</v>
      </c>
      <c r="H17" s="5">
        <v>18526</v>
      </c>
    </row>
    <row r="18" spans="1:8" ht="19.5" x14ac:dyDescent="0.25">
      <c r="A18" s="28" t="s">
        <v>26</v>
      </c>
      <c r="B18" s="29"/>
      <c r="C18" s="29"/>
      <c r="D18" s="29"/>
      <c r="E18" s="29"/>
      <c r="F18" s="29"/>
      <c r="G18" s="20">
        <v>8135</v>
      </c>
      <c r="H18" s="5">
        <v>0</v>
      </c>
    </row>
    <row r="19" spans="1:8" ht="19.5" x14ac:dyDescent="0.25">
      <c r="A19" s="28" t="s">
        <v>27</v>
      </c>
      <c r="B19" s="29"/>
      <c r="C19" s="29"/>
      <c r="D19" s="29"/>
      <c r="E19" s="29"/>
      <c r="F19" s="29"/>
      <c r="G19" s="20">
        <v>0</v>
      </c>
      <c r="H19" s="5">
        <v>0</v>
      </c>
    </row>
    <row r="20" spans="1:8" ht="19.5" customHeight="1" x14ac:dyDescent="0.25">
      <c r="A20" s="30" t="s">
        <v>28</v>
      </c>
      <c r="B20" s="31"/>
      <c r="C20" s="31"/>
      <c r="D20" s="31"/>
      <c r="E20" s="31"/>
      <c r="F20" s="31"/>
      <c r="G20" s="18">
        <v>0</v>
      </c>
      <c r="H20" s="4">
        <v>0</v>
      </c>
    </row>
    <row r="21" spans="1:8" ht="19.5" customHeight="1" x14ac:dyDescent="0.25">
      <c r="A21" s="34" t="s">
        <v>29</v>
      </c>
      <c r="B21" s="35"/>
      <c r="C21" s="35"/>
      <c r="D21" s="35"/>
      <c r="E21" s="35"/>
      <c r="F21" s="35"/>
      <c r="G21" s="18">
        <v>21225</v>
      </c>
      <c r="H21" s="4">
        <v>18416</v>
      </c>
    </row>
    <row r="22" spans="1:8" ht="20.25" thickBot="1" x14ac:dyDescent="0.3">
      <c r="A22" s="32" t="s">
        <v>30</v>
      </c>
      <c r="B22" s="33"/>
      <c r="C22" s="33"/>
      <c r="D22" s="33"/>
      <c r="E22" s="33"/>
      <c r="F22" s="33"/>
      <c r="G22" s="21">
        <f>G5+G9-G14-G21</f>
        <v>3088930</v>
      </c>
      <c r="H22" s="14">
        <f>H5+H9-H14-H21</f>
        <v>3432012</v>
      </c>
    </row>
    <row r="23" spans="1:8" ht="19.5" customHeight="1" x14ac:dyDescent="0.25"/>
    <row r="24" spans="1:8" ht="20.25" thickBot="1" x14ac:dyDescent="0.35">
      <c r="A24" s="6" t="s">
        <v>66</v>
      </c>
      <c r="H24" s="1" t="s">
        <v>0</v>
      </c>
    </row>
    <row r="25" spans="1:8" ht="19.5" customHeight="1" x14ac:dyDescent="0.25">
      <c r="A25" s="24" t="s">
        <v>5</v>
      </c>
      <c r="B25" s="25"/>
      <c r="C25" s="25"/>
      <c r="D25" s="25"/>
      <c r="E25" s="25"/>
      <c r="F25" s="25"/>
      <c r="G25" s="25"/>
      <c r="H25" s="7">
        <v>683814</v>
      </c>
    </row>
    <row r="26" spans="1:8" ht="19.5" customHeight="1" x14ac:dyDescent="0.25">
      <c r="A26" s="26" t="s">
        <v>6</v>
      </c>
      <c r="B26" s="27"/>
      <c r="C26" s="27"/>
      <c r="D26" s="27"/>
      <c r="E26" s="27"/>
      <c r="F26" s="27"/>
      <c r="G26" s="27"/>
      <c r="H26" s="8">
        <v>276431</v>
      </c>
    </row>
    <row r="27" spans="1:8" ht="19.5" customHeight="1" x14ac:dyDescent="0.25">
      <c r="A27" s="26" t="s">
        <v>7</v>
      </c>
      <c r="B27" s="27"/>
      <c r="C27" s="27"/>
      <c r="D27" s="27"/>
      <c r="E27" s="27"/>
      <c r="F27" s="27"/>
      <c r="G27" s="27"/>
      <c r="H27" s="8">
        <v>38085</v>
      </c>
    </row>
    <row r="28" spans="1:8" ht="19.5" customHeight="1" x14ac:dyDescent="0.25">
      <c r="A28" s="26" t="s">
        <v>8</v>
      </c>
      <c r="B28" s="27"/>
      <c r="C28" s="27"/>
      <c r="D28" s="27"/>
      <c r="E28" s="27"/>
      <c r="F28" s="27"/>
      <c r="G28" s="27"/>
      <c r="H28" s="8">
        <v>25338</v>
      </c>
    </row>
    <row r="29" spans="1:8" ht="19.5" customHeight="1" x14ac:dyDescent="0.25">
      <c r="A29" s="26" t="s">
        <v>9</v>
      </c>
      <c r="B29" s="27"/>
      <c r="C29" s="27"/>
      <c r="D29" s="27"/>
      <c r="E29" s="27"/>
      <c r="F29" s="27"/>
      <c r="G29" s="27"/>
      <c r="H29" s="8">
        <v>120622</v>
      </c>
    </row>
    <row r="30" spans="1:8" ht="19.5" customHeight="1" x14ac:dyDescent="0.25">
      <c r="A30" s="26" t="s">
        <v>10</v>
      </c>
      <c r="B30" s="27"/>
      <c r="C30" s="27"/>
      <c r="D30" s="27"/>
      <c r="E30" s="27"/>
      <c r="F30" s="27"/>
      <c r="G30" s="27"/>
      <c r="H30" s="8">
        <v>925</v>
      </c>
    </row>
    <row r="31" spans="1:8" ht="19.5" customHeight="1" x14ac:dyDescent="0.25">
      <c r="A31" s="26" t="s">
        <v>11</v>
      </c>
      <c r="B31" s="27"/>
      <c r="C31" s="27"/>
      <c r="D31" s="27"/>
      <c r="E31" s="27"/>
      <c r="F31" s="27"/>
      <c r="G31" s="27"/>
      <c r="H31" s="8">
        <v>49092</v>
      </c>
    </row>
    <row r="32" spans="1:8" ht="19.5" customHeight="1" thickBot="1" x14ac:dyDescent="0.3">
      <c r="A32" s="42" t="s">
        <v>12</v>
      </c>
      <c r="B32" s="43"/>
      <c r="C32" s="43"/>
      <c r="D32" s="43"/>
      <c r="E32" s="43"/>
      <c r="F32" s="43"/>
      <c r="G32" s="43"/>
      <c r="H32" s="9">
        <f>SUM(H25:H31)</f>
        <v>1194307</v>
      </c>
    </row>
    <row r="33" spans="1:8" ht="8.25" customHeight="1" x14ac:dyDescent="0.25">
      <c r="A33" s="10"/>
      <c r="B33" s="10"/>
      <c r="C33" s="10"/>
      <c r="D33" s="10"/>
      <c r="E33" s="10"/>
      <c r="F33" s="10"/>
      <c r="G33" s="11"/>
    </row>
    <row r="34" spans="1:8" ht="20.100000000000001" customHeight="1" x14ac:dyDescent="0.25">
      <c r="A34" s="6" t="s">
        <v>67</v>
      </c>
    </row>
    <row r="35" spans="1:8" ht="20.100000000000001" customHeight="1" x14ac:dyDescent="0.25">
      <c r="A35" s="44" t="s">
        <v>74</v>
      </c>
      <c r="B35" s="44"/>
      <c r="C35" s="44"/>
      <c r="D35" s="44"/>
      <c r="E35" s="44"/>
      <c r="F35" s="44"/>
      <c r="G35" s="44"/>
      <c r="H35" s="44"/>
    </row>
    <row r="36" spans="1:8" ht="20.100000000000001" customHeight="1" x14ac:dyDescent="0.25">
      <c r="A36" s="16" t="s">
        <v>73</v>
      </c>
      <c r="B36" s="16"/>
      <c r="C36" s="16"/>
      <c r="D36" s="16"/>
      <c r="E36" s="16"/>
      <c r="F36" s="16"/>
      <c r="G36" s="16"/>
      <c r="H36" s="16"/>
    </row>
    <row r="37" spans="1:8" ht="20.100000000000001" customHeight="1" x14ac:dyDescent="0.25">
      <c r="A37" s="44" t="s">
        <v>52</v>
      </c>
      <c r="B37" s="44"/>
      <c r="C37" s="44"/>
      <c r="D37" s="44"/>
      <c r="E37" s="44"/>
      <c r="F37" s="44"/>
      <c r="G37" s="44"/>
      <c r="H37" s="44"/>
    </row>
    <row r="38" spans="1:8" ht="20.100000000000001" customHeight="1" x14ac:dyDescent="0.25">
      <c r="A38" s="44" t="s">
        <v>53</v>
      </c>
      <c r="B38" s="44"/>
      <c r="C38" s="44"/>
      <c r="D38" s="44"/>
      <c r="E38" s="44"/>
      <c r="F38" s="44"/>
      <c r="G38" s="44"/>
      <c r="H38" s="44"/>
    </row>
    <row r="39" spans="1:8" ht="20.100000000000001" customHeight="1" x14ac:dyDescent="0.25">
      <c r="A39" s="44" t="s">
        <v>54</v>
      </c>
      <c r="B39" s="44"/>
      <c r="C39" s="44"/>
      <c r="D39" s="44"/>
      <c r="E39" s="44"/>
      <c r="F39" s="44"/>
      <c r="G39" s="44"/>
      <c r="H39" s="44"/>
    </row>
    <row r="40" spans="1:8" ht="20.100000000000001" customHeight="1" x14ac:dyDescent="0.25">
      <c r="A40" s="44" t="s">
        <v>75</v>
      </c>
      <c r="B40" s="44"/>
      <c r="C40" s="44"/>
      <c r="D40" s="44"/>
      <c r="E40" s="44"/>
      <c r="F40" s="44"/>
      <c r="G40" s="44"/>
      <c r="H40" s="44"/>
    </row>
    <row r="41" spans="1:8" ht="20.100000000000001" customHeight="1" x14ac:dyDescent="0.25">
      <c r="A41" s="44" t="s">
        <v>68</v>
      </c>
      <c r="B41" s="44"/>
      <c r="C41" s="44"/>
      <c r="D41" s="44"/>
      <c r="E41" s="44"/>
      <c r="F41" s="44"/>
      <c r="G41" s="44"/>
      <c r="H41" s="44"/>
    </row>
    <row r="42" spans="1:8" ht="20.100000000000001" customHeight="1" x14ac:dyDescent="0.25">
      <c r="A42" s="44" t="s">
        <v>69</v>
      </c>
      <c r="B42" s="44"/>
      <c r="C42" s="44"/>
      <c r="D42" s="44"/>
      <c r="E42" s="44"/>
      <c r="F42" s="44"/>
      <c r="G42" s="44"/>
      <c r="H42" s="44"/>
    </row>
    <row r="43" spans="1:8" ht="20.100000000000001" customHeight="1" x14ac:dyDescent="0.25">
      <c r="A43" s="44" t="s">
        <v>62</v>
      </c>
      <c r="B43" s="44"/>
      <c r="C43" s="44"/>
      <c r="D43" s="44"/>
      <c r="E43" s="44"/>
      <c r="F43" s="44"/>
      <c r="G43" s="44"/>
      <c r="H43" s="44"/>
    </row>
    <row r="44" spans="1:8" ht="20.100000000000001" customHeight="1" x14ac:dyDescent="0.25">
      <c r="A44" s="44" t="s">
        <v>76</v>
      </c>
      <c r="B44" s="44"/>
      <c r="C44" s="44"/>
      <c r="D44" s="44"/>
      <c r="E44" s="44"/>
      <c r="F44" s="44"/>
      <c r="G44" s="44"/>
      <c r="H44" s="44"/>
    </row>
    <row r="45" spans="1:8" ht="20.100000000000001" customHeight="1" x14ac:dyDescent="0.25">
      <c r="A45" s="44" t="s">
        <v>59</v>
      </c>
      <c r="B45" s="44"/>
      <c r="C45" s="44"/>
      <c r="D45" s="44"/>
      <c r="E45" s="44"/>
      <c r="F45" s="44"/>
      <c r="G45" s="44"/>
      <c r="H45" s="44"/>
    </row>
    <row r="46" spans="1:8" ht="20.100000000000001" customHeight="1" x14ac:dyDescent="0.25">
      <c r="A46" s="44" t="s">
        <v>60</v>
      </c>
      <c r="B46" s="44"/>
      <c r="C46" s="44"/>
      <c r="D46" s="44"/>
      <c r="E46" s="44"/>
      <c r="F46" s="44"/>
      <c r="G46" s="44"/>
      <c r="H46" s="44"/>
    </row>
    <row r="47" spans="1:8" ht="20.100000000000001" customHeight="1" x14ac:dyDescent="0.25">
      <c r="A47" s="44" t="s">
        <v>70</v>
      </c>
      <c r="B47" s="44"/>
      <c r="C47" s="44"/>
      <c r="D47" s="44"/>
      <c r="E47" s="44"/>
      <c r="F47" s="44"/>
      <c r="G47" s="44"/>
      <c r="H47" s="44"/>
    </row>
    <row r="48" spans="1:8" ht="20.100000000000001" customHeight="1" x14ac:dyDescent="0.25">
      <c r="A48" s="44" t="s">
        <v>72</v>
      </c>
      <c r="B48" s="44"/>
      <c r="C48" s="44"/>
      <c r="D48" s="44"/>
      <c r="E48" s="44"/>
      <c r="F48" s="44"/>
      <c r="G48" s="44"/>
      <c r="H48" s="44"/>
    </row>
    <row r="49" spans="1:8" ht="20.100000000000001" customHeight="1" x14ac:dyDescent="0.25">
      <c r="A49" s="44" t="s">
        <v>71</v>
      </c>
      <c r="B49" s="44"/>
      <c r="C49" s="44"/>
      <c r="D49" s="44"/>
      <c r="E49" s="44"/>
      <c r="F49" s="44"/>
      <c r="G49" s="44"/>
      <c r="H49" s="44"/>
    </row>
  </sheetData>
  <mergeCells count="43">
    <mergeCell ref="A49:H49"/>
    <mergeCell ref="A43:H43"/>
    <mergeCell ref="A44:H44"/>
    <mergeCell ref="A45:H45"/>
    <mergeCell ref="A46:H46"/>
    <mergeCell ref="A47:H47"/>
    <mergeCell ref="A48:H48"/>
    <mergeCell ref="A42:H42"/>
    <mergeCell ref="A28:G28"/>
    <mergeCell ref="A29:G29"/>
    <mergeCell ref="A30:G30"/>
    <mergeCell ref="A31:G31"/>
    <mergeCell ref="A32:G32"/>
    <mergeCell ref="A35:H35"/>
    <mergeCell ref="A37:H37"/>
    <mergeCell ref="A38:H38"/>
    <mergeCell ref="A39:H39"/>
    <mergeCell ref="A40:H40"/>
    <mergeCell ref="A41:H41"/>
    <mergeCell ref="A27:G27"/>
    <mergeCell ref="A14:F14"/>
    <mergeCell ref="A15:F15"/>
    <mergeCell ref="A16:F16"/>
    <mergeCell ref="A17:F17"/>
    <mergeCell ref="A18:F18"/>
    <mergeCell ref="A19:F19"/>
    <mergeCell ref="A20:F20"/>
    <mergeCell ref="A21:F21"/>
    <mergeCell ref="A22:F22"/>
    <mergeCell ref="A25:G25"/>
    <mergeCell ref="A26:G26"/>
    <mergeCell ref="A13:F13"/>
    <mergeCell ref="A1:H1"/>
    <mergeCell ref="A2:H2"/>
    <mergeCell ref="A4:F4"/>
    <mergeCell ref="A5:F5"/>
    <mergeCell ref="A6:F6"/>
    <mergeCell ref="A7:F7"/>
    <mergeCell ref="A8:F8"/>
    <mergeCell ref="A9:F9"/>
    <mergeCell ref="A10:F10"/>
    <mergeCell ref="A11:F11"/>
    <mergeCell ref="A12:F12"/>
  </mergeCells>
  <phoneticPr fontId="4"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95" zoomScaleNormal="95" workbookViewId="0">
      <selection sqref="A1:H1"/>
    </sheetView>
  </sheetViews>
  <sheetFormatPr defaultRowHeight="16.5" x14ac:dyDescent="0.25"/>
  <cols>
    <col min="1" max="1" width="31.375" style="6" customWidth="1"/>
    <col min="2" max="6" width="13.125" style="6" customWidth="1"/>
    <col min="7" max="7" width="19.375" style="6" customWidth="1"/>
    <col min="8" max="8" width="23" style="6" customWidth="1"/>
    <col min="9" max="16384" width="9" style="6"/>
  </cols>
  <sheetData>
    <row r="1" spans="1:8" ht="27.75" x14ac:dyDescent="0.4">
      <c r="A1" s="36" t="s">
        <v>13</v>
      </c>
      <c r="B1" s="36"/>
      <c r="C1" s="36"/>
      <c r="D1" s="36"/>
      <c r="E1" s="36"/>
      <c r="F1" s="36"/>
      <c r="G1" s="36"/>
      <c r="H1" s="36"/>
    </row>
    <row r="2" spans="1:8" ht="27.75" x14ac:dyDescent="0.4">
      <c r="A2" s="36" t="s">
        <v>77</v>
      </c>
      <c r="B2" s="36"/>
      <c r="C2" s="36"/>
      <c r="D2" s="36"/>
      <c r="E2" s="36"/>
      <c r="F2" s="36"/>
      <c r="G2" s="36"/>
      <c r="H2" s="36"/>
    </row>
    <row r="3" spans="1:8" ht="20.25" thickBot="1" x14ac:dyDescent="0.35">
      <c r="A3" s="2"/>
      <c r="B3" s="2"/>
      <c r="C3" s="2"/>
      <c r="D3" s="2"/>
      <c r="E3" s="2"/>
      <c r="F3" s="2"/>
      <c r="G3" s="2"/>
      <c r="H3" s="1" t="s">
        <v>0</v>
      </c>
    </row>
    <row r="4" spans="1:8" ht="19.5" x14ac:dyDescent="0.25">
      <c r="A4" s="37" t="s">
        <v>1</v>
      </c>
      <c r="B4" s="38"/>
      <c r="C4" s="38"/>
      <c r="D4" s="38"/>
      <c r="E4" s="38"/>
      <c r="F4" s="38"/>
      <c r="G4" s="23" t="s">
        <v>2</v>
      </c>
      <c r="H4" s="3" t="s">
        <v>3</v>
      </c>
    </row>
    <row r="5" spans="1:8" ht="19.5" x14ac:dyDescent="0.25">
      <c r="A5" s="28" t="s">
        <v>14</v>
      </c>
      <c r="B5" s="29"/>
      <c r="C5" s="29"/>
      <c r="D5" s="29"/>
      <c r="E5" s="29"/>
      <c r="F5" s="29"/>
      <c r="G5" s="18">
        <f>SUM(G6:G8)</f>
        <v>3231061</v>
      </c>
      <c r="H5" s="4">
        <f>SUM(H6:H8)</f>
        <v>3360287</v>
      </c>
    </row>
    <row r="6" spans="1:8" ht="19.5" x14ac:dyDescent="0.25">
      <c r="A6" s="28" t="s">
        <v>15</v>
      </c>
      <c r="B6" s="41"/>
      <c r="C6" s="41"/>
      <c r="D6" s="41"/>
      <c r="E6" s="41"/>
      <c r="F6" s="41"/>
      <c r="G6" s="18">
        <v>675361</v>
      </c>
      <c r="H6" s="4">
        <v>654087</v>
      </c>
    </row>
    <row r="7" spans="1:8" ht="19.5" x14ac:dyDescent="0.25">
      <c r="A7" s="28" t="s">
        <v>16</v>
      </c>
      <c r="B7" s="41"/>
      <c r="C7" s="41"/>
      <c r="D7" s="41"/>
      <c r="E7" s="41"/>
      <c r="F7" s="41"/>
      <c r="G7" s="18">
        <v>1500000</v>
      </c>
      <c r="H7" s="4">
        <v>1521200</v>
      </c>
    </row>
    <row r="8" spans="1:8" ht="19.5" x14ac:dyDescent="0.25">
      <c r="A8" s="28" t="s">
        <v>17</v>
      </c>
      <c r="B8" s="41"/>
      <c r="C8" s="41"/>
      <c r="D8" s="41"/>
      <c r="E8" s="41"/>
      <c r="F8" s="41"/>
      <c r="G8" s="18">
        <v>1055700</v>
      </c>
      <c r="H8" s="4">
        <v>1185000</v>
      </c>
    </row>
    <row r="9" spans="1:8" ht="19.5" x14ac:dyDescent="0.25">
      <c r="A9" s="39" t="s">
        <v>18</v>
      </c>
      <c r="B9" s="40"/>
      <c r="C9" s="40"/>
      <c r="D9" s="40"/>
      <c r="E9" s="40"/>
      <c r="F9" s="40"/>
      <c r="G9" s="19">
        <f>G10-G11+G12+G13</f>
        <v>24881</v>
      </c>
      <c r="H9" s="13">
        <f>H10-H11+H12+H13</f>
        <v>70456</v>
      </c>
    </row>
    <row r="10" spans="1:8" ht="19.5" x14ac:dyDescent="0.25">
      <c r="A10" s="28" t="s">
        <v>19</v>
      </c>
      <c r="B10" s="29"/>
      <c r="C10" s="29"/>
      <c r="D10" s="29"/>
      <c r="E10" s="29"/>
      <c r="F10" s="29"/>
      <c r="G10" s="18">
        <v>1500000</v>
      </c>
      <c r="H10" s="4">
        <v>1521200</v>
      </c>
    </row>
    <row r="11" spans="1:8" ht="19.5" x14ac:dyDescent="0.25">
      <c r="A11" s="28" t="s">
        <v>4</v>
      </c>
      <c r="B11" s="41"/>
      <c r="C11" s="41"/>
      <c r="D11" s="41"/>
      <c r="E11" s="41"/>
      <c r="F11" s="41"/>
      <c r="G11" s="18">
        <v>1500000</v>
      </c>
      <c r="H11" s="4">
        <v>1521200</v>
      </c>
    </row>
    <row r="12" spans="1:8" ht="19.5" x14ac:dyDescent="0.25">
      <c r="A12" s="28" t="s">
        <v>20</v>
      </c>
      <c r="B12" s="29"/>
      <c r="C12" s="29"/>
      <c r="D12" s="29"/>
      <c r="E12" s="29"/>
      <c r="F12" s="29"/>
      <c r="G12" s="18">
        <v>12451</v>
      </c>
      <c r="H12" s="4">
        <v>22263</v>
      </c>
    </row>
    <row r="13" spans="1:8" ht="19.5" x14ac:dyDescent="0.25">
      <c r="A13" s="28" t="s">
        <v>21</v>
      </c>
      <c r="B13" s="29"/>
      <c r="C13" s="29"/>
      <c r="D13" s="29"/>
      <c r="E13" s="29"/>
      <c r="F13" s="29"/>
      <c r="G13" s="18">
        <v>12430</v>
      </c>
      <c r="H13" s="4">
        <v>48193</v>
      </c>
    </row>
    <row r="14" spans="1:8" ht="19.5" x14ac:dyDescent="0.25">
      <c r="A14" s="39" t="s">
        <v>22</v>
      </c>
      <c r="B14" s="40"/>
      <c r="C14" s="40"/>
      <c r="D14" s="40"/>
      <c r="E14" s="40"/>
      <c r="F14" s="40"/>
      <c r="G14" s="18">
        <f>G15-G16+G17+G18+G19-G20</f>
        <v>145787</v>
      </c>
      <c r="H14" s="4">
        <f>H15-H16+H17+H18+H19-H20</f>
        <v>136383</v>
      </c>
    </row>
    <row r="15" spans="1:8" ht="19.5" x14ac:dyDescent="0.25">
      <c r="A15" s="28" t="s">
        <v>23</v>
      </c>
      <c r="B15" s="29"/>
      <c r="C15" s="29"/>
      <c r="D15" s="29"/>
      <c r="E15" s="29"/>
      <c r="F15" s="29"/>
      <c r="G15" s="20">
        <v>115452</v>
      </c>
      <c r="H15" s="5">
        <v>121460</v>
      </c>
    </row>
    <row r="16" spans="1:8" ht="19.5" customHeight="1" x14ac:dyDescent="0.25">
      <c r="A16" s="30" t="s">
        <v>24</v>
      </c>
      <c r="B16" s="31"/>
      <c r="C16" s="31"/>
      <c r="D16" s="31"/>
      <c r="E16" s="31"/>
      <c r="F16" s="31"/>
      <c r="G16" s="20">
        <v>0</v>
      </c>
      <c r="H16" s="5">
        <v>0</v>
      </c>
    </row>
    <row r="17" spans="1:8" ht="19.5" x14ac:dyDescent="0.25">
      <c r="A17" s="28" t="s">
        <v>25</v>
      </c>
      <c r="B17" s="29"/>
      <c r="C17" s="29"/>
      <c r="D17" s="29"/>
      <c r="E17" s="29"/>
      <c r="F17" s="29"/>
      <c r="G17" s="20">
        <v>22200</v>
      </c>
      <c r="H17" s="5">
        <v>14923</v>
      </c>
    </row>
    <row r="18" spans="1:8" ht="19.5" x14ac:dyDescent="0.25">
      <c r="A18" s="28" t="s">
        <v>26</v>
      </c>
      <c r="B18" s="29"/>
      <c r="C18" s="29"/>
      <c r="D18" s="29"/>
      <c r="E18" s="29"/>
      <c r="F18" s="29"/>
      <c r="G18" s="20">
        <v>8135</v>
      </c>
      <c r="H18" s="5">
        <v>0</v>
      </c>
    </row>
    <row r="19" spans="1:8" ht="19.5" x14ac:dyDescent="0.25">
      <c r="A19" s="28" t="s">
        <v>27</v>
      </c>
      <c r="B19" s="29"/>
      <c r="C19" s="29"/>
      <c r="D19" s="29"/>
      <c r="E19" s="29"/>
      <c r="F19" s="29"/>
      <c r="G19" s="20">
        <v>0</v>
      </c>
      <c r="H19" s="5">
        <v>0</v>
      </c>
    </row>
    <row r="20" spans="1:8" ht="19.5" customHeight="1" x14ac:dyDescent="0.25">
      <c r="A20" s="30" t="s">
        <v>28</v>
      </c>
      <c r="B20" s="31"/>
      <c r="C20" s="31"/>
      <c r="D20" s="31"/>
      <c r="E20" s="31"/>
      <c r="F20" s="31"/>
      <c r="G20" s="18">
        <v>0</v>
      </c>
      <c r="H20" s="4">
        <v>0</v>
      </c>
    </row>
    <row r="21" spans="1:8" ht="19.5" customHeight="1" x14ac:dyDescent="0.25">
      <c r="A21" s="34" t="s">
        <v>29</v>
      </c>
      <c r="B21" s="35"/>
      <c r="C21" s="35"/>
      <c r="D21" s="35"/>
      <c r="E21" s="35"/>
      <c r="F21" s="35"/>
      <c r="G21" s="18">
        <v>21225</v>
      </c>
      <c r="H21" s="4">
        <v>18038</v>
      </c>
    </row>
    <row r="22" spans="1:8" ht="20.25" thickBot="1" x14ac:dyDescent="0.3">
      <c r="A22" s="32" t="s">
        <v>30</v>
      </c>
      <c r="B22" s="33"/>
      <c r="C22" s="33"/>
      <c r="D22" s="33"/>
      <c r="E22" s="33"/>
      <c r="F22" s="33"/>
      <c r="G22" s="21">
        <f>G5+G9-G14-G21</f>
        <v>3088930</v>
      </c>
      <c r="H22" s="14">
        <f>H5+H9-H14-H21</f>
        <v>3276322</v>
      </c>
    </row>
    <row r="23" spans="1:8" ht="19.5" customHeight="1" x14ac:dyDescent="0.25"/>
    <row r="24" spans="1:8" ht="20.25" thickBot="1" x14ac:dyDescent="0.35">
      <c r="A24" s="6" t="s">
        <v>78</v>
      </c>
      <c r="H24" s="1" t="s">
        <v>0</v>
      </c>
    </row>
    <row r="25" spans="1:8" ht="19.5" customHeight="1" x14ac:dyDescent="0.25">
      <c r="A25" s="24" t="s">
        <v>5</v>
      </c>
      <c r="B25" s="25"/>
      <c r="C25" s="25"/>
      <c r="D25" s="25"/>
      <c r="E25" s="25"/>
      <c r="F25" s="25"/>
      <c r="G25" s="25"/>
      <c r="H25" s="7">
        <v>963135</v>
      </c>
    </row>
    <row r="26" spans="1:8" ht="19.5" customHeight="1" x14ac:dyDescent="0.25">
      <c r="A26" s="26" t="s">
        <v>6</v>
      </c>
      <c r="B26" s="27"/>
      <c r="C26" s="27"/>
      <c r="D26" s="27"/>
      <c r="E26" s="27"/>
      <c r="F26" s="27"/>
      <c r="G26" s="27"/>
      <c r="H26" s="8">
        <v>466074</v>
      </c>
    </row>
    <row r="27" spans="1:8" ht="19.5" customHeight="1" x14ac:dyDescent="0.25">
      <c r="A27" s="26" t="s">
        <v>7</v>
      </c>
      <c r="B27" s="27"/>
      <c r="C27" s="27"/>
      <c r="D27" s="27"/>
      <c r="E27" s="27"/>
      <c r="F27" s="27"/>
      <c r="G27" s="27"/>
      <c r="H27" s="8">
        <v>72318</v>
      </c>
    </row>
    <row r="28" spans="1:8" ht="19.5" customHeight="1" x14ac:dyDescent="0.25">
      <c r="A28" s="26" t="s">
        <v>8</v>
      </c>
      <c r="B28" s="27"/>
      <c r="C28" s="27"/>
      <c r="D28" s="27"/>
      <c r="E28" s="27"/>
      <c r="F28" s="27"/>
      <c r="G28" s="27"/>
      <c r="H28" s="8">
        <v>35101</v>
      </c>
    </row>
    <row r="29" spans="1:8" ht="19.5" customHeight="1" x14ac:dyDescent="0.25">
      <c r="A29" s="26" t="s">
        <v>9</v>
      </c>
      <c r="B29" s="27"/>
      <c r="C29" s="27"/>
      <c r="D29" s="27"/>
      <c r="E29" s="27"/>
      <c r="F29" s="27"/>
      <c r="G29" s="27"/>
      <c r="H29" s="8">
        <v>162374</v>
      </c>
    </row>
    <row r="30" spans="1:8" ht="19.5" customHeight="1" x14ac:dyDescent="0.25">
      <c r="A30" s="26" t="s">
        <v>10</v>
      </c>
      <c r="B30" s="27"/>
      <c r="C30" s="27"/>
      <c r="D30" s="27"/>
      <c r="E30" s="27"/>
      <c r="F30" s="27"/>
      <c r="G30" s="27"/>
      <c r="H30" s="8">
        <v>1474</v>
      </c>
    </row>
    <row r="31" spans="1:8" ht="19.5" customHeight="1" x14ac:dyDescent="0.25">
      <c r="A31" s="26" t="s">
        <v>11</v>
      </c>
      <c r="B31" s="27"/>
      <c r="C31" s="27"/>
      <c r="D31" s="27"/>
      <c r="E31" s="27"/>
      <c r="F31" s="27"/>
      <c r="G31" s="27"/>
      <c r="H31" s="8">
        <v>88782</v>
      </c>
    </row>
    <row r="32" spans="1:8" ht="19.5" customHeight="1" thickBot="1" x14ac:dyDescent="0.3">
      <c r="A32" s="42" t="s">
        <v>12</v>
      </c>
      <c r="B32" s="43"/>
      <c r="C32" s="43"/>
      <c r="D32" s="43"/>
      <c r="E32" s="43"/>
      <c r="F32" s="43"/>
      <c r="G32" s="43"/>
      <c r="H32" s="9">
        <f>SUM(H25:H31)</f>
        <v>1789258</v>
      </c>
    </row>
    <row r="33" spans="1:8" ht="8.25" customHeight="1" x14ac:dyDescent="0.25">
      <c r="A33" s="10"/>
      <c r="B33" s="10"/>
      <c r="C33" s="10"/>
      <c r="D33" s="10"/>
      <c r="E33" s="10"/>
      <c r="F33" s="10"/>
      <c r="G33" s="11"/>
    </row>
    <row r="34" spans="1:8" ht="20.100000000000001" customHeight="1" x14ac:dyDescent="0.25">
      <c r="A34" s="6" t="s">
        <v>79</v>
      </c>
    </row>
    <row r="35" spans="1:8" ht="20.100000000000001" customHeight="1" x14ac:dyDescent="0.25">
      <c r="A35" s="44" t="s">
        <v>87</v>
      </c>
      <c r="B35" s="44"/>
      <c r="C35" s="44"/>
      <c r="D35" s="44"/>
      <c r="E35" s="44"/>
      <c r="F35" s="44"/>
      <c r="G35" s="44"/>
      <c r="H35" s="44"/>
    </row>
    <row r="36" spans="1:8" ht="20.100000000000001" customHeight="1" x14ac:dyDescent="0.25">
      <c r="A36" s="22" t="s">
        <v>88</v>
      </c>
      <c r="B36" s="22"/>
      <c r="C36" s="22"/>
      <c r="D36" s="22"/>
      <c r="E36" s="22"/>
      <c r="F36" s="22"/>
      <c r="G36" s="22"/>
      <c r="H36" s="22"/>
    </row>
    <row r="37" spans="1:8" ht="20.100000000000001" customHeight="1" x14ac:dyDescent="0.25">
      <c r="A37" s="44" t="s">
        <v>80</v>
      </c>
      <c r="B37" s="44"/>
      <c r="C37" s="44"/>
      <c r="D37" s="44"/>
      <c r="E37" s="44"/>
      <c r="F37" s="44"/>
      <c r="G37" s="44"/>
      <c r="H37" s="44"/>
    </row>
    <row r="38" spans="1:8" ht="20.100000000000001" customHeight="1" x14ac:dyDescent="0.25">
      <c r="A38" s="44" t="s">
        <v>81</v>
      </c>
      <c r="B38" s="44"/>
      <c r="C38" s="44"/>
      <c r="D38" s="44"/>
      <c r="E38" s="44"/>
      <c r="F38" s="44"/>
      <c r="G38" s="44"/>
      <c r="H38" s="44"/>
    </row>
    <row r="39" spans="1:8" ht="20.100000000000001" customHeight="1" x14ac:dyDescent="0.25">
      <c r="A39" s="44" t="s">
        <v>82</v>
      </c>
      <c r="B39" s="44"/>
      <c r="C39" s="44"/>
      <c r="D39" s="44"/>
      <c r="E39" s="44"/>
      <c r="F39" s="44"/>
      <c r="G39" s="44"/>
      <c r="H39" s="44"/>
    </row>
    <row r="40" spans="1:8" ht="20.100000000000001" customHeight="1" x14ac:dyDescent="0.25">
      <c r="A40" s="44" t="s">
        <v>89</v>
      </c>
      <c r="B40" s="44"/>
      <c r="C40" s="44"/>
      <c r="D40" s="44"/>
      <c r="E40" s="44"/>
      <c r="F40" s="44"/>
      <c r="G40" s="44"/>
      <c r="H40" s="44"/>
    </row>
    <row r="41" spans="1:8" ht="20.100000000000001" customHeight="1" x14ac:dyDescent="0.25">
      <c r="A41" s="44" t="s">
        <v>83</v>
      </c>
      <c r="B41" s="44"/>
      <c r="C41" s="44"/>
      <c r="D41" s="44"/>
      <c r="E41" s="44"/>
      <c r="F41" s="44"/>
      <c r="G41" s="44"/>
      <c r="H41" s="44"/>
    </row>
    <row r="42" spans="1:8" ht="20.100000000000001" customHeight="1" x14ac:dyDescent="0.25">
      <c r="A42" s="44" t="s">
        <v>90</v>
      </c>
      <c r="B42" s="44"/>
      <c r="C42" s="44"/>
      <c r="D42" s="44"/>
      <c r="E42" s="44"/>
      <c r="F42" s="44"/>
      <c r="G42" s="44"/>
      <c r="H42" s="44"/>
    </row>
    <row r="43" spans="1:8" ht="20.100000000000001" customHeight="1" x14ac:dyDescent="0.25">
      <c r="A43" s="44" t="s">
        <v>84</v>
      </c>
      <c r="B43" s="44"/>
      <c r="C43" s="44"/>
      <c r="D43" s="44"/>
      <c r="E43" s="44"/>
      <c r="F43" s="44"/>
      <c r="G43" s="44"/>
      <c r="H43" s="44"/>
    </row>
    <row r="44" spans="1:8" ht="20.100000000000001" customHeight="1" x14ac:dyDescent="0.25">
      <c r="A44" s="44" t="s">
        <v>59</v>
      </c>
      <c r="B44" s="44"/>
      <c r="C44" s="44"/>
      <c r="D44" s="44"/>
      <c r="E44" s="44"/>
      <c r="F44" s="44"/>
      <c r="G44" s="44"/>
      <c r="H44" s="44"/>
    </row>
    <row r="45" spans="1:8" ht="20.100000000000001" customHeight="1" x14ac:dyDescent="0.25">
      <c r="A45" s="44" t="s">
        <v>60</v>
      </c>
      <c r="B45" s="44"/>
      <c r="C45" s="44"/>
      <c r="D45" s="44"/>
      <c r="E45" s="44"/>
      <c r="F45" s="44"/>
      <c r="G45" s="44"/>
      <c r="H45" s="44"/>
    </row>
    <row r="46" spans="1:8" ht="20.100000000000001" customHeight="1" x14ac:dyDescent="0.25">
      <c r="A46" s="44" t="s">
        <v>85</v>
      </c>
      <c r="B46" s="44"/>
      <c r="C46" s="44"/>
      <c r="D46" s="44"/>
      <c r="E46" s="44"/>
      <c r="F46" s="44"/>
      <c r="G46" s="44"/>
      <c r="H46" s="44"/>
    </row>
    <row r="47" spans="1:8" ht="20.100000000000001" customHeight="1" x14ac:dyDescent="0.25">
      <c r="A47" s="44" t="s">
        <v>91</v>
      </c>
      <c r="B47" s="44"/>
      <c r="C47" s="44"/>
      <c r="D47" s="44"/>
      <c r="E47" s="44"/>
      <c r="F47" s="44"/>
      <c r="G47" s="44"/>
      <c r="H47" s="44"/>
    </row>
    <row r="48" spans="1:8" ht="20.100000000000001" customHeight="1" x14ac:dyDescent="0.25">
      <c r="A48" s="44" t="s">
        <v>86</v>
      </c>
      <c r="B48" s="44"/>
      <c r="C48" s="44"/>
      <c r="D48" s="44"/>
      <c r="E48" s="44"/>
      <c r="F48" s="44"/>
      <c r="G48" s="44"/>
      <c r="H48" s="44"/>
    </row>
  </sheetData>
  <mergeCells count="42">
    <mergeCell ref="A48:H48"/>
    <mergeCell ref="A43:H43"/>
    <mergeCell ref="A44:H44"/>
    <mergeCell ref="A45:H45"/>
    <mergeCell ref="A46:H46"/>
    <mergeCell ref="A47:H47"/>
    <mergeCell ref="A37:H37"/>
    <mergeCell ref="A38:H38"/>
    <mergeCell ref="A39:H39"/>
    <mergeCell ref="A40:H40"/>
    <mergeCell ref="A41:H41"/>
    <mergeCell ref="A42:H42"/>
    <mergeCell ref="A28:G28"/>
    <mergeCell ref="A29:G29"/>
    <mergeCell ref="A30:G30"/>
    <mergeCell ref="A31:G31"/>
    <mergeCell ref="A32:G32"/>
    <mergeCell ref="A35:H35"/>
    <mergeCell ref="A20:F20"/>
    <mergeCell ref="A21:F21"/>
    <mergeCell ref="A22:F22"/>
    <mergeCell ref="A25:G25"/>
    <mergeCell ref="A26:G26"/>
    <mergeCell ref="A27:G27"/>
    <mergeCell ref="A14:F14"/>
    <mergeCell ref="A15:F15"/>
    <mergeCell ref="A16:F16"/>
    <mergeCell ref="A17:F17"/>
    <mergeCell ref="A18:F18"/>
    <mergeCell ref="A19:F19"/>
    <mergeCell ref="A8:F8"/>
    <mergeCell ref="A9:F9"/>
    <mergeCell ref="A10:F10"/>
    <mergeCell ref="A11:F11"/>
    <mergeCell ref="A12:F12"/>
    <mergeCell ref="A13:F13"/>
    <mergeCell ref="A1:H1"/>
    <mergeCell ref="A2:H2"/>
    <mergeCell ref="A4:F4"/>
    <mergeCell ref="A5:F5"/>
    <mergeCell ref="A6:F6"/>
    <mergeCell ref="A7:F7"/>
  </mergeCells>
  <phoneticPr fontId="4"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第一季</vt:lpstr>
      <vt:lpstr>第二季</vt:lpstr>
      <vt:lpstr>第三季</vt:lpstr>
      <vt:lpstr>第四季</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sch13</dc:creator>
  <cp:lastModifiedBy>sch13</cp:lastModifiedBy>
  <cp:lastPrinted>2020-02-07T07:07:32Z</cp:lastPrinted>
  <dcterms:created xsi:type="dcterms:W3CDTF">2015-10-20T07:20:07Z</dcterms:created>
  <dcterms:modified xsi:type="dcterms:W3CDTF">2020-02-07T07:15:41Z</dcterms:modified>
</cp:coreProperties>
</file>