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https://o365nutc-my.sharepoint.com/personal/odaccounting01_ad1_nutc_edu_tw/Documents/網路備份/公告檔/01月報/4-可用資金變化情/"/>
    </mc:Choice>
  </mc:AlternateContent>
  <xr:revisionPtr revIDLastSave="0" documentId="8_{4CF5CD2E-696C-4F0F-A94D-83C09053298A}" xr6:coauthVersionLast="47" xr6:coauthVersionMax="47" xr10:uidLastSave="{00000000-0000-0000-0000-000000000000}"/>
  <bookViews>
    <workbookView xWindow="-120" yWindow="-120" windowWidth="29040" windowHeight="15720" activeTab="3" xr2:uid="{00000000-000D-0000-FFFF-FFFF00000000}"/>
  </bookViews>
  <sheets>
    <sheet name="第一季" sheetId="1" r:id="rId1"/>
    <sheet name="第二季" sheetId="3" r:id="rId2"/>
    <sheet name="第三季" sheetId="4" r:id="rId3"/>
    <sheet name="第四季"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 i="5" l="1"/>
  <c r="H22" i="5" s="1"/>
  <c r="H36" i="5"/>
  <c r="H14" i="5"/>
  <c r="G14" i="5"/>
  <c r="H9" i="5"/>
  <c r="G9" i="5"/>
  <c r="G5" i="5"/>
  <c r="G22" i="4"/>
  <c r="H22" i="4"/>
  <c r="G22" i="5" l="1"/>
  <c r="H36" i="4"/>
  <c r="H14" i="4"/>
  <c r="G14" i="4"/>
  <c r="H9" i="4"/>
  <c r="G9" i="4"/>
  <c r="H5" i="4"/>
  <c r="G5" i="4"/>
  <c r="H5" i="3"/>
  <c r="H36" i="3"/>
  <c r="H14" i="3"/>
  <c r="G14" i="3"/>
  <c r="H9" i="3"/>
  <c r="G9" i="3"/>
  <c r="G5" i="3"/>
  <c r="G14" i="1"/>
  <c r="G9" i="1"/>
  <c r="G5" i="1"/>
  <c r="G22" i="3" l="1"/>
  <c r="H22" i="3"/>
  <c r="H35" i="1"/>
  <c r="H9" i="1"/>
  <c r="G22" i="1" l="1"/>
  <c r="H14" i="1" l="1"/>
  <c r="H5" i="1"/>
  <c r="H22" i="1" s="1"/>
</calcChain>
</file>

<file path=xl/sharedStrings.xml><?xml version="1.0" encoding="utf-8"?>
<sst xmlns="http://schemas.openxmlformats.org/spreadsheetml/2006/main" count="192" uniqueCount="90">
  <si>
    <t>項目</t>
  </si>
  <si>
    <t>期初金額</t>
  </si>
  <si>
    <t>期末金額</t>
  </si>
  <si>
    <t xml:space="preserve">  流動金融資產屬存款期間三個月以上，一年內到期之定期存款之部（5）</t>
    <phoneticPr fontId="4" type="noConversion"/>
  </si>
  <si>
    <t xml:space="preserve">用人費用                                                                                            </t>
  </si>
  <si>
    <t xml:space="preserve">服務費用                                                                                            </t>
  </si>
  <si>
    <t xml:space="preserve">材料及用品費                                                                                        </t>
  </si>
  <si>
    <t xml:space="preserve">租金與利息                                                                                          </t>
  </si>
  <si>
    <t xml:space="preserve">折舊、折耗及攤銷                                                                                    </t>
  </si>
  <si>
    <t xml:space="preserve">稅捐與規費（強制費）                                                                                </t>
  </si>
  <si>
    <t xml:space="preserve">會費、捐助、補助、分攤、救助（濟）與交流活動費                                                      </t>
  </si>
  <si>
    <t>總    計</t>
  </si>
  <si>
    <t>現金及定存(D=1+2+3)</t>
    <phoneticPr fontId="4" type="noConversion"/>
  </si>
  <si>
    <t xml:space="preserve">  現金（1）</t>
    <phoneticPr fontId="4" type="noConversion"/>
  </si>
  <si>
    <t xml:space="preserve">  存款期間三個月以上，一年內到期之定期存款（2）</t>
    <phoneticPr fontId="4" type="noConversion"/>
  </si>
  <si>
    <t xml:space="preserve">  存款期間一年以上到期之定期存款（3）</t>
    <phoneticPr fontId="4" type="noConversion"/>
  </si>
  <si>
    <t>+短期可變現資產(E=4-5+6+7)</t>
    <phoneticPr fontId="4" type="noConversion"/>
  </si>
  <si>
    <t xml:space="preserve">  流動金融資產(4)</t>
    <phoneticPr fontId="4" type="noConversion"/>
  </si>
  <si>
    <t xml:space="preserve">  應收款項(6)</t>
    <phoneticPr fontId="4" type="noConversion"/>
  </si>
  <si>
    <t xml:space="preserve">  短期貸墊款(7)</t>
    <phoneticPr fontId="4" type="noConversion"/>
  </si>
  <si>
    <t>-短期須償還負債(F=8-9+10+11+12-13)</t>
    <phoneticPr fontId="4" type="noConversion"/>
  </si>
  <si>
    <t xml:space="preserve">  流動負債(8)</t>
    <phoneticPr fontId="4" type="noConversion"/>
  </si>
  <si>
    <t xml:space="preserve">    預收收入屬指定經常門支出捐贈款已提撥準備金之部(9)</t>
    <phoneticPr fontId="4" type="noConversion"/>
  </si>
  <si>
    <t xml:space="preserve">  存入保證金(10)        </t>
    <phoneticPr fontId="4" type="noConversion"/>
  </si>
  <si>
    <t xml:space="preserve">  應付保管款(11)</t>
    <phoneticPr fontId="4" type="noConversion"/>
  </si>
  <si>
    <t xml:space="preserve">  暫收及待結轉帳項(12)</t>
    <phoneticPr fontId="4" type="noConversion"/>
  </si>
  <si>
    <t xml:space="preserve">    暫收及待結轉帳項屬指定動產、不動產及其他資產之捐贈款已提撥準備金之部(13)</t>
    <phoneticPr fontId="4" type="noConversion"/>
  </si>
  <si>
    <t>-資本門補助計畫尚未執行數（G）</t>
    <phoneticPr fontId="4" type="noConversion"/>
  </si>
  <si>
    <t>可用資金(H=D+E-F-G)</t>
    <phoneticPr fontId="4" type="noConversion"/>
  </si>
  <si>
    <t>國立臺中科技大學可用資金變化情形</t>
    <phoneticPr fontId="4" type="noConversion"/>
  </si>
  <si>
    <t>單位:新台幣千元</t>
    <phoneticPr fontId="4" type="noConversion"/>
  </si>
  <si>
    <t>其他</t>
    <phoneticPr fontId="4" type="noConversion"/>
  </si>
  <si>
    <t>114年3月31日</t>
    <phoneticPr fontId="4" type="noConversion"/>
  </si>
  <si>
    <t>一、截至114年3月31日各支出用途說明如下：</t>
    <phoneticPr fontId="4" type="noConversion"/>
  </si>
  <si>
    <t>二、截至114年3月31日可用資金期初金額與期末金額之差異原因如下：</t>
    <phoneticPr fontId="4" type="noConversion"/>
  </si>
  <si>
    <t>2.存款期間一年以上到期之定期存款期末金額較期初金額增加4,950萬元，主要係將已到期之定期存款轉列為一年以上之定期存款所致。</t>
    <phoneticPr fontId="4" type="noConversion"/>
  </si>
  <si>
    <t>3.應收款項期末金額較期初金額增加3億3,335萬9千元，主要係應收教育部教學研究補助收入所致。</t>
    <phoneticPr fontId="4" type="noConversion"/>
  </si>
  <si>
    <t>4.短期貸墊款期末金額較期初金額減少23萬元，主要係收到本校先行墊付退休人員退休金所致。</t>
    <phoneticPr fontId="4" type="noConversion"/>
  </si>
  <si>
    <t>6.存入保證金期末金額較期初金額減少127萬5千元，主要係廠商完成履約，退還履約保證金及保固期間屆滿，退還保固金所致。</t>
    <phoneticPr fontId="4" type="noConversion"/>
  </si>
  <si>
    <t>7.資本門補助計畫尚未執行數期末金額較期初金額減少25萬7千元，主要係購置計畫所需設備及部份計畫辦理結案，餘額不再使用所致。</t>
    <phoneticPr fontId="4" type="noConversion"/>
  </si>
  <si>
    <t>綜上所述，可用資金期末金額較期初金額減少348萬7千元。</t>
    <phoneticPr fontId="4" type="noConversion"/>
  </si>
  <si>
    <t>1.現金期末金額較期初金額減少2億7,644萬9千元，主要係支付各項工程款、應付費用、用人費用及計時計件人員酬金等暨將已到期之三個月內定期存</t>
    <phoneticPr fontId="4" type="noConversion"/>
  </si>
  <si>
    <t xml:space="preserve">  款轉列為一年以上到期之定期存款所致。</t>
    <phoneticPr fontId="4" type="noConversion"/>
  </si>
  <si>
    <t>5.流動負債期末金額較期初金額增加1億1,119萬9千元，主要係配合計畫執行期間將本期間未支用之教育部補助收入、產學合作收入、受贈及雜項等收</t>
    <phoneticPr fontId="4" type="noConversion"/>
  </si>
  <si>
    <t xml:space="preserve">  入轉列為預收收入所致。 </t>
    <phoneticPr fontId="4" type="noConversion"/>
  </si>
  <si>
    <t>114年6月30日</t>
    <phoneticPr fontId="4" type="noConversion"/>
  </si>
  <si>
    <t>一、截至114年6月30日各支出用途說明如下：</t>
    <phoneticPr fontId="4" type="noConversion"/>
  </si>
  <si>
    <t xml:space="preserve">短絀、賠償與保險給付  </t>
    <phoneticPr fontId="4" type="noConversion"/>
  </si>
  <si>
    <t>二、截至114年6月30日可用資金期初金額與期末金額之差異原因如下：</t>
    <phoneticPr fontId="4" type="noConversion"/>
  </si>
  <si>
    <t>5.短期貸墊款期末金額較期初金額減少108萬7千元，主要係收到本校先行墊付退休人員退休金所致。</t>
    <phoneticPr fontId="4" type="noConversion"/>
  </si>
  <si>
    <t>7.存入保證金期末金額較期初金額減少167萬3千元，主要係廠商完成履約，退還履約保證金及保固期間屆滿，退還保固金所致。</t>
    <phoneticPr fontId="4" type="noConversion"/>
  </si>
  <si>
    <t>8.資本門補助計畫尚未執行數期末金額較期初金額減少462萬4千元，主要係購置計畫所需設備及部份計畫辦理結案，餘額不再使用所致。</t>
    <phoneticPr fontId="4" type="noConversion"/>
  </si>
  <si>
    <t>綜上所述，可用資金期末金額較期初金額減少9,805萬1千元。</t>
    <phoneticPr fontId="4" type="noConversion"/>
  </si>
  <si>
    <t>6.流動負債期末金額較期初金額減少2,822萬3千元，主要係支付各類人員年終獎金、空中學院教學節目播映費及各項設備維護費用等應付款項所致。</t>
    <phoneticPr fontId="4" type="noConversion"/>
  </si>
  <si>
    <t>1.現金期末金額較期初金額減少6億1,988萬7千元，主要係支付各項工程款、應付費用、用人費用及計時計件人員酬金與將已到期之三個月內定期存款</t>
    <phoneticPr fontId="4" type="noConversion"/>
  </si>
  <si>
    <t xml:space="preserve">  轉列為一年以上到期之定期存款所致。</t>
    <phoneticPr fontId="4" type="noConversion"/>
  </si>
  <si>
    <t>3.存款期間一年以上到期之定期存款期末金額較期初金額增加2億700萬元，主要係將已到期之定期存款轉列為一年以上到期之定期存款所致。</t>
    <phoneticPr fontId="4" type="noConversion"/>
  </si>
  <si>
    <t>2.存款期間三個月以上，一年內到期之定期存款期末金額較期初金額減少2億7,740萬元，主要係將已到期之一年內定期存款轉列為一年以上到期之定期</t>
    <phoneticPr fontId="4" type="noConversion"/>
  </si>
  <si>
    <t xml:space="preserve">  存款所致。</t>
    <phoneticPr fontId="4" type="noConversion"/>
  </si>
  <si>
    <t>4.應收款項期末金額較期初金額增加5億5,880萬3千元，主要係應收教育部1至6月份教學研究補助收入所致。</t>
    <phoneticPr fontId="4" type="noConversion"/>
  </si>
  <si>
    <t>114年9月30日</t>
    <phoneticPr fontId="4" type="noConversion"/>
  </si>
  <si>
    <t>一、截至114年9月30日各支出用途說明如下：</t>
    <phoneticPr fontId="4" type="noConversion"/>
  </si>
  <si>
    <t>二、截至114年9月30日可用資金期初金額與期末金額之差異原因如下：</t>
    <phoneticPr fontId="4" type="noConversion"/>
  </si>
  <si>
    <t>1.現金期末金額較期初金額增加5億561萬3千元，主要係收到教育部1至9月份教學研究補助收入所致。</t>
    <phoneticPr fontId="4" type="noConversion"/>
  </si>
  <si>
    <t>3.存款期間一年以上到期之定期存款期末金額較期初金額增加1億3,300萬元，主要係將已到期之定期存款轉列為一年以上到期之定期存款所致。</t>
    <phoneticPr fontId="4" type="noConversion"/>
  </si>
  <si>
    <t>5.短期貸墊款期末金額較期初金額減少36萬9千元，主要係收到本校先行墊付退休人員退休金所致。</t>
    <phoneticPr fontId="4" type="noConversion"/>
  </si>
  <si>
    <t xml:space="preserve">  產學合作收入、受贈收入及雜項收入等收入轉列為預收收入所致。</t>
    <phoneticPr fontId="4" type="noConversion"/>
  </si>
  <si>
    <t>7.存入保證金期末金額較期初金額增加1,570萬4千元，主要係收到廠商繳交押標金及履約保證金所致。</t>
    <phoneticPr fontId="4" type="noConversion"/>
  </si>
  <si>
    <t>8.資本門補助計畫尚未執行數期末金額較期初金額減少164萬5千元，主要係購置計畫所需設備及部份計畫辦理結案，餘額不再使用所致。</t>
    <phoneticPr fontId="4" type="noConversion"/>
  </si>
  <si>
    <t>綜上所述，可用資金期末金額較期初金額增加9,683萬7千元。</t>
    <phoneticPr fontId="4" type="noConversion"/>
  </si>
  <si>
    <t>4.應收款項期末金額較期初金額減少860萬6千元，主要係收到教育部及其他政府機關計畫補助款與產學合作計畫款所致。</t>
    <phoneticPr fontId="4" type="noConversion"/>
  </si>
  <si>
    <t>6.流動負債期末金額較期初金額增加8,134萬2千元，主要係依權責發生制轉列學雜費收入及場地使用收入與配合計畫期間將未支用之教育部補助收入、</t>
    <phoneticPr fontId="4" type="noConversion"/>
  </si>
  <si>
    <t>2.存款期間三個月以上，一年內到期之定期存款期末金額較期初金額減少4億3,740萬元，主要係將已到期之一年內定期存款轉列為現金及一年以上到期</t>
    <phoneticPr fontId="4" type="noConversion"/>
  </si>
  <si>
    <t xml:space="preserve">  之定期存款所致。</t>
    <phoneticPr fontId="4" type="noConversion"/>
  </si>
  <si>
    <t>114年12月31日</t>
    <phoneticPr fontId="4" type="noConversion"/>
  </si>
  <si>
    <t>一、截至114年12月31日各支出用途說明如下：</t>
    <phoneticPr fontId="4" type="noConversion"/>
  </si>
  <si>
    <t>二、截至114年12月31日可用資金期初金額與期末金額之差異原因如下：</t>
    <phoneticPr fontId="4" type="noConversion"/>
  </si>
  <si>
    <t>2.存款期間三個月以上，一年內到期之定期存款期末金額較期初金額增加5億8,180萬元，主要係依EAS企業會計準則評價將一年以上到期之定期存款轉</t>
    <phoneticPr fontId="4" type="noConversion"/>
  </si>
  <si>
    <t xml:space="preserve">  列為三個月以上，一年內到期之定期存款所致。</t>
    <phoneticPr fontId="4" type="noConversion"/>
  </si>
  <si>
    <t>3.存款期間一年以上到期之定期存款期末金額較期初金額減少5億6,410萬元，主要係依EAS企業會計準則評價將一年以上到期之定期存款轉列為三個月</t>
    <phoneticPr fontId="4" type="noConversion"/>
  </si>
  <si>
    <t xml:space="preserve">  以上，一年內到期之定期存款所致。</t>
    <phoneticPr fontId="4" type="noConversion"/>
  </si>
  <si>
    <t>4.應收款項期末金額較期初金額減少478萬2千元，主要係收到教育部及其他政府機關計畫補助款與產學合作計畫款所致。</t>
    <phoneticPr fontId="4" type="noConversion"/>
  </si>
  <si>
    <t>5.短期貸墊款期末金額較期初金額增加122萬元，主要係本校先行墊付退休人員退休金所致。</t>
    <phoneticPr fontId="4" type="noConversion"/>
  </si>
  <si>
    <t>7.存入保證金期末金額較期初金額增加1,820萬3千元，主要係收到廠商繳交押標金及履約保證金所致。</t>
    <phoneticPr fontId="4" type="noConversion"/>
  </si>
  <si>
    <t>綜上所述，可用資金期末金額較期初金額增加3,973萬4千元。</t>
    <phoneticPr fontId="4" type="noConversion"/>
  </si>
  <si>
    <t>6.流動負債期末金額較期初金額增加5,246萬9千元，主要係配合計畫期間將未支用之教育部補助收入、產學合作收入、受贈收入及雜項收入等收入轉列</t>
    <phoneticPr fontId="4" type="noConversion"/>
  </si>
  <si>
    <t xml:space="preserve">  為預收收入所致。</t>
    <phoneticPr fontId="4" type="noConversion"/>
  </si>
  <si>
    <t>8.資本門補助計畫尚未執行數期末金額較期初金額增加3,225萬4千元，主要係教育部專案補助新世代學生宿舍運動整體改善及昌明地下室空間改善節能</t>
    <phoneticPr fontId="4" type="noConversion"/>
  </si>
  <si>
    <t xml:space="preserve">  工程等計畫經費，因計畫期限未屆尚未執行所致。</t>
    <phoneticPr fontId="4" type="noConversion"/>
  </si>
  <si>
    <t>1.現金期末金額較期初金額增加1億2,852萬2千元，主要係收到教育部及其他政府計畫補助收入與已到期之定期存款尚未辦理續存所致。</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</si>
</sst>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8" x14ac:knownFonts="1">
    <font>
      <sz val="12"/>
      <color theme="1"/>
      <name val="新細明體"/>
      <family val="2"/>
      <charset val="136"/>
      <scheme val="minor"/>
    </font>
    <font>
      <sz val="12"/>
      <color theme="1"/>
      <name val="新細明體"/>
      <family val="2"/>
      <scheme val="minor"/>
    </font>
    <font>
      <sz val="14"/>
      <color theme="1"/>
      <name val="標楷體"/>
      <family val="4"/>
      <charset val="136"/>
    </font>
    <font>
      <sz val="20"/>
      <color theme="1"/>
      <name val="標楷體"/>
      <family val="4"/>
      <charset val="136"/>
    </font>
    <font>
      <sz val="9"/>
      <name val="新細明體"/>
      <family val="2"/>
      <charset val="136"/>
      <scheme val="minor"/>
    </font>
    <font>
      <sz val="12"/>
      <color theme="1"/>
      <name val="標楷體"/>
      <family val="4"/>
      <charset val="136"/>
    </font>
    <font>
      <sz val="12"/>
      <name val="標楷體"/>
      <family val="4"/>
      <charset val="136"/>
    </font>
    <font>
      <sz val="14"/>
      <name val="標楷體"/>
      <family val="4"/>
      <charset val="136"/>
    </font>
  </fonts>
  <fills count="2">
    <fill>
      <patternFill patternType="none"/>
    </fill>
    <fill>
      <patternFill patternType="gray125"/>
    </fill>
  </fills>
  <borders count="14">
    <border>
      <left/>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thin">
        <color indexed="64"/>
      </right>
      <top style="thin">
        <color auto="1"/>
      </top>
      <bottom style="medium">
        <color indexed="64"/>
      </bottom>
      <diagonal/>
    </border>
    <border>
      <left style="thin">
        <color auto="1"/>
      </left>
      <right style="thin">
        <color indexed="64"/>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medium">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s>
  <cellStyleXfs count="2">
    <xf numFmtId="0" fontId="0" fillId="0" borderId="0">
      <alignment vertical="center"/>
    </xf>
    <xf numFmtId="0" fontId="1" fillId="0" borderId="0"/>
  </cellStyleXfs>
  <cellXfs count="64">
    <xf numFmtId="0" fontId="0" fillId="0" borderId="0" xfId="0">
      <alignment vertical="center"/>
    </xf>
    <xf numFmtId="0" fontId="2" fillId="0" borderId="0" xfId="1" applyFont="1" applyBorder="1" applyAlignment="1">
      <alignment horizontal="right"/>
    </xf>
    <xf numFmtId="0" fontId="2" fillId="0" borderId="0" xfId="1" applyFont="1"/>
    <xf numFmtId="0" fontId="2" fillId="0" borderId="2" xfId="1" applyFont="1" applyBorder="1" applyAlignment="1">
      <alignment horizontal="center" vertical="center"/>
    </xf>
    <xf numFmtId="41" fontId="2" fillId="0" borderId="3" xfId="1" applyNumberFormat="1" applyFont="1" applyBorder="1" applyAlignment="1">
      <alignment horizontal="right" vertical="center"/>
    </xf>
    <xf numFmtId="41" fontId="2" fillId="0" borderId="3" xfId="1" applyNumberFormat="1" applyFont="1" applyFill="1" applyBorder="1" applyAlignment="1">
      <alignment horizontal="right" vertical="center"/>
    </xf>
    <xf numFmtId="0" fontId="5" fillId="0" borderId="0" xfId="0" applyFont="1">
      <alignment vertical="center"/>
    </xf>
    <xf numFmtId="38" fontId="6" fillId="0" borderId="2" xfId="0" applyNumberFormat="1" applyFont="1" applyBorder="1" applyAlignment="1">
      <alignment vertical="center"/>
    </xf>
    <xf numFmtId="38" fontId="6" fillId="0" borderId="3" xfId="0" applyNumberFormat="1" applyFont="1" applyBorder="1" applyAlignment="1">
      <alignment vertical="center"/>
    </xf>
    <xf numFmtId="38" fontId="6" fillId="0" borderId="9" xfId="0" applyNumberFormat="1" applyFont="1" applyBorder="1" applyAlignment="1">
      <alignment vertical="center"/>
    </xf>
    <xf numFmtId="49" fontId="6" fillId="0" borderId="0" xfId="0" applyNumberFormat="1" applyFont="1" applyBorder="1" applyAlignment="1">
      <alignment horizontal="left" vertical="center" wrapText="1"/>
    </xf>
    <xf numFmtId="38" fontId="6" fillId="0" borderId="0" xfId="0" applyNumberFormat="1" applyFont="1" applyBorder="1" applyAlignment="1">
      <alignment vertical="center"/>
    </xf>
    <xf numFmtId="41" fontId="2" fillId="0" borderId="3" xfId="1" applyNumberFormat="1" applyFont="1" applyBorder="1" applyAlignment="1">
      <alignment vertical="center"/>
    </xf>
    <xf numFmtId="41" fontId="2" fillId="0" borderId="9" xfId="1" applyNumberFormat="1" applyFont="1" applyBorder="1" applyAlignment="1">
      <alignment horizontal="right" vertical="center"/>
    </xf>
    <xf numFmtId="38" fontId="6" fillId="0" borderId="10" xfId="0" applyNumberFormat="1" applyFont="1" applyBorder="1" applyAlignment="1">
      <alignment vertical="center"/>
    </xf>
    <xf numFmtId="41" fontId="7" fillId="0" borderId="5" xfId="1" applyNumberFormat="1" applyFont="1" applyBorder="1" applyAlignment="1">
      <alignment horizontal="right" vertical="center"/>
    </xf>
    <xf numFmtId="0" fontId="6" fillId="0" borderId="0" xfId="0" applyFont="1" applyAlignment="1">
      <alignment horizontal="left" vertical="center"/>
    </xf>
    <xf numFmtId="0" fontId="2" fillId="0" borderId="4" xfId="1" applyFont="1" applyBorder="1" applyAlignment="1">
      <alignment horizontal="center" vertical="center"/>
    </xf>
    <xf numFmtId="41" fontId="2" fillId="0" borderId="6" xfId="1" applyNumberFormat="1" applyFont="1" applyBorder="1" applyAlignment="1">
      <alignment horizontal="right" vertical="center"/>
    </xf>
    <xf numFmtId="41" fontId="2" fillId="0" borderId="6" xfId="1" applyNumberFormat="1" applyFont="1" applyBorder="1" applyAlignment="1">
      <alignment vertical="center"/>
    </xf>
    <xf numFmtId="0" fontId="2" fillId="0" borderId="4" xfId="1" applyFont="1" applyBorder="1" applyAlignment="1">
      <alignment horizontal="center" vertical="center"/>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6" fillId="0" borderId="0" xfId="0" applyFont="1" applyAlignment="1">
      <alignment horizontal="left" vertical="center"/>
    </xf>
    <xf numFmtId="41" fontId="5" fillId="0" borderId="0" xfId="0" applyNumberFormat="1" applyFont="1">
      <alignment vertical="center"/>
    </xf>
    <xf numFmtId="0" fontId="2" fillId="0" borderId="4" xfId="1" applyFont="1" applyBorder="1" applyAlignment="1">
      <alignment horizontal="center" vertical="center"/>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6"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2" fillId="0" borderId="4" xfId="1"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49" fontId="6" fillId="0" borderId="7"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6" fillId="0" borderId="13" xfId="0" applyNumberFormat="1" applyFont="1" applyBorder="1" applyAlignment="1">
      <alignment horizontal="left" vertical="center" wrapText="1"/>
    </xf>
    <xf numFmtId="0" fontId="2" fillId="0" borderId="7"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wrapText="1"/>
    </xf>
    <xf numFmtId="0" fontId="2" fillId="0" borderId="6" xfId="1" applyFont="1" applyBorder="1" applyAlignment="1">
      <alignment horizontal="left" vertical="center" wrapText="1"/>
    </xf>
    <xf numFmtId="0" fontId="3" fillId="0" borderId="0" xfId="1" applyFont="1" applyAlignment="1">
      <alignment horizontal="center"/>
    </xf>
    <xf numFmtId="0" fontId="2" fillId="0" borderId="1" xfId="1" applyFont="1" applyBorder="1" applyAlignment="1">
      <alignment horizontal="center" vertical="center"/>
    </xf>
    <xf numFmtId="0" fontId="2" fillId="0" borderId="4" xfId="1" applyFont="1" applyBorder="1" applyAlignment="1">
      <alignment horizontal="center" vertical="center"/>
    </xf>
    <xf numFmtId="49" fontId="2" fillId="0" borderId="7" xfId="1" applyNumberFormat="1" applyFont="1" applyBorder="1" applyAlignment="1">
      <alignment horizontal="left" vertical="center"/>
    </xf>
    <xf numFmtId="49" fontId="2" fillId="0" borderId="6" xfId="1" applyNumberFormat="1" applyFont="1" applyBorder="1" applyAlignment="1">
      <alignment horizontal="left" vertical="center"/>
    </xf>
    <xf numFmtId="0" fontId="5" fillId="0" borderId="6" xfId="0" applyFont="1" applyBorder="1" applyAlignment="1">
      <alignment horizontal="left" vertical="center"/>
    </xf>
    <xf numFmtId="49" fontId="6" fillId="0" borderId="1"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2" fillId="0" borderId="8" xfId="1" applyNumberFormat="1" applyFont="1" applyBorder="1" applyAlignment="1">
      <alignment horizontal="left" vertical="center"/>
    </xf>
    <xf numFmtId="49" fontId="2" fillId="0" borderId="5" xfId="1" applyNumberFormat="1" applyFont="1" applyBorder="1" applyAlignment="1">
      <alignment horizontal="left" vertical="center"/>
    </xf>
    <xf numFmtId="49" fontId="2" fillId="0" borderId="7" xfId="1" applyNumberFormat="1" applyFont="1" applyBorder="1" applyAlignment="1">
      <alignment horizontal="left" vertical="center" wrapText="1"/>
    </xf>
    <xf numFmtId="0" fontId="5" fillId="0" borderId="6" xfId="0" applyFont="1" applyBorder="1" applyAlignment="1">
      <alignment horizontal="left" vertical="center" wrapText="1"/>
    </xf>
  </cellXfs>
  <cellStyles count="2">
    <cellStyle name="一般" xfId="0" builtinId="0"/>
    <cellStyle name="一般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zoomScaleNormal="100" workbookViewId="0">
      <pane ySplit="22" topLeftCell="A44" activePane="bottomLeft" state="frozen"/>
      <selection pane="bottomLeft" sqref="A1:H1"/>
    </sheetView>
  </sheetViews>
  <sheetFormatPr defaultRowHeight="16.5" x14ac:dyDescent="0.25"/>
  <cols>
    <col min="1" max="1" width="31.375" style="6" customWidth="1"/>
    <col min="2" max="2" width="13.125" style="6" customWidth="1"/>
    <col min="3" max="3" width="13.25" style="6" customWidth="1"/>
    <col min="4" max="6" width="13.125" style="6" customWidth="1"/>
    <col min="7" max="8" width="22.125" style="6" customWidth="1"/>
    <col min="9" max="9" width="9" style="6"/>
    <col min="10" max="10" width="10.5" style="6" bestFit="1" customWidth="1"/>
    <col min="11" max="11" width="8.875" style="6" customWidth="1"/>
    <col min="12" max="16384" width="9" style="6"/>
  </cols>
  <sheetData>
    <row r="1" spans="1:10" ht="27.75" x14ac:dyDescent="0.4">
      <c r="A1" s="52" t="s">
        <v>29</v>
      </c>
      <c r="B1" s="52"/>
      <c r="C1" s="52"/>
      <c r="D1" s="52"/>
      <c r="E1" s="52"/>
      <c r="F1" s="52"/>
      <c r="G1" s="52"/>
      <c r="H1" s="52"/>
    </row>
    <row r="2" spans="1:10" ht="27.75" x14ac:dyDescent="0.4">
      <c r="A2" s="52" t="s">
        <v>32</v>
      </c>
      <c r="B2" s="52"/>
      <c r="C2" s="52"/>
      <c r="D2" s="52"/>
      <c r="E2" s="52"/>
      <c r="F2" s="52"/>
      <c r="G2" s="52"/>
      <c r="H2" s="52"/>
    </row>
    <row r="3" spans="1:10" ht="20.25" thickBot="1" x14ac:dyDescent="0.35">
      <c r="A3" s="2"/>
      <c r="B3" s="2"/>
      <c r="C3" s="2"/>
      <c r="D3" s="2"/>
      <c r="E3" s="2"/>
      <c r="F3" s="2"/>
      <c r="G3" s="2"/>
      <c r="H3" s="1" t="s">
        <v>30</v>
      </c>
    </row>
    <row r="4" spans="1:10" ht="19.5" x14ac:dyDescent="0.25">
      <c r="A4" s="53" t="s">
        <v>0</v>
      </c>
      <c r="B4" s="54"/>
      <c r="C4" s="54"/>
      <c r="D4" s="54"/>
      <c r="E4" s="54"/>
      <c r="F4" s="54"/>
      <c r="G4" s="17" t="s">
        <v>1</v>
      </c>
      <c r="H4" s="3" t="s">
        <v>2</v>
      </c>
    </row>
    <row r="5" spans="1:10" ht="19.5" x14ac:dyDescent="0.25">
      <c r="A5" s="48" t="s">
        <v>12</v>
      </c>
      <c r="B5" s="49"/>
      <c r="C5" s="49"/>
      <c r="D5" s="49"/>
      <c r="E5" s="49"/>
      <c r="F5" s="49"/>
      <c r="G5" s="18">
        <f>SUM(G6:G8)</f>
        <v>3575472</v>
      </c>
      <c r="H5" s="4">
        <f>SUM(H6:H8)</f>
        <v>3348523</v>
      </c>
      <c r="J5" s="25"/>
    </row>
    <row r="6" spans="1:10" ht="19.5" x14ac:dyDescent="0.25">
      <c r="A6" s="48" t="s">
        <v>13</v>
      </c>
      <c r="B6" s="57"/>
      <c r="C6" s="57"/>
      <c r="D6" s="57"/>
      <c r="E6" s="57"/>
      <c r="F6" s="57"/>
      <c r="G6" s="18">
        <v>706872</v>
      </c>
      <c r="H6" s="4">
        <v>430423</v>
      </c>
      <c r="J6" s="25"/>
    </row>
    <row r="7" spans="1:10" ht="19.5" x14ac:dyDescent="0.25">
      <c r="A7" s="48" t="s">
        <v>14</v>
      </c>
      <c r="B7" s="57"/>
      <c r="C7" s="57"/>
      <c r="D7" s="57"/>
      <c r="E7" s="57"/>
      <c r="F7" s="57"/>
      <c r="G7" s="18">
        <v>1235400</v>
      </c>
      <c r="H7" s="4">
        <v>1235400</v>
      </c>
      <c r="J7" s="25"/>
    </row>
    <row r="8" spans="1:10" ht="19.5" x14ac:dyDescent="0.25">
      <c r="A8" s="48" t="s">
        <v>15</v>
      </c>
      <c r="B8" s="57"/>
      <c r="C8" s="57"/>
      <c r="D8" s="57"/>
      <c r="E8" s="57"/>
      <c r="F8" s="57"/>
      <c r="G8" s="18">
        <v>1633200</v>
      </c>
      <c r="H8" s="4">
        <v>1682700</v>
      </c>
      <c r="J8" s="25"/>
    </row>
    <row r="9" spans="1:10" ht="19.5" x14ac:dyDescent="0.25">
      <c r="A9" s="55" t="s">
        <v>16</v>
      </c>
      <c r="B9" s="56"/>
      <c r="C9" s="56"/>
      <c r="D9" s="56"/>
      <c r="E9" s="56"/>
      <c r="F9" s="56"/>
      <c r="G9" s="19">
        <f>G10-G11+G12+G13</f>
        <v>20628</v>
      </c>
      <c r="H9" s="12">
        <f>H10-H11+H12+H13</f>
        <v>353757</v>
      </c>
      <c r="J9" s="25"/>
    </row>
    <row r="10" spans="1:10" ht="19.5" x14ac:dyDescent="0.25">
      <c r="A10" s="48" t="s">
        <v>17</v>
      </c>
      <c r="B10" s="49"/>
      <c r="C10" s="49"/>
      <c r="D10" s="49"/>
      <c r="E10" s="49"/>
      <c r="F10" s="49"/>
      <c r="G10" s="18">
        <v>1235400</v>
      </c>
      <c r="H10" s="4">
        <v>1235400</v>
      </c>
      <c r="J10" s="25"/>
    </row>
    <row r="11" spans="1:10" ht="19.5" x14ac:dyDescent="0.25">
      <c r="A11" s="48" t="s">
        <v>3</v>
      </c>
      <c r="B11" s="57"/>
      <c r="C11" s="57"/>
      <c r="D11" s="57"/>
      <c r="E11" s="57"/>
      <c r="F11" s="57"/>
      <c r="G11" s="18">
        <v>1235400</v>
      </c>
      <c r="H11" s="4">
        <v>1235400</v>
      </c>
      <c r="J11" s="25"/>
    </row>
    <row r="12" spans="1:10" ht="19.5" x14ac:dyDescent="0.25">
      <c r="A12" s="48" t="s">
        <v>18</v>
      </c>
      <c r="B12" s="49"/>
      <c r="C12" s="49"/>
      <c r="D12" s="49"/>
      <c r="E12" s="49"/>
      <c r="F12" s="49"/>
      <c r="G12" s="18">
        <v>8727</v>
      </c>
      <c r="H12" s="4">
        <v>342086</v>
      </c>
      <c r="J12" s="25"/>
    </row>
    <row r="13" spans="1:10" ht="19.5" x14ac:dyDescent="0.25">
      <c r="A13" s="48" t="s">
        <v>19</v>
      </c>
      <c r="B13" s="49"/>
      <c r="C13" s="49"/>
      <c r="D13" s="49"/>
      <c r="E13" s="49"/>
      <c r="F13" s="49"/>
      <c r="G13" s="18">
        <v>11901</v>
      </c>
      <c r="H13" s="4">
        <v>11671</v>
      </c>
      <c r="J13" s="25"/>
    </row>
    <row r="14" spans="1:10" ht="19.5" x14ac:dyDescent="0.25">
      <c r="A14" s="55" t="s">
        <v>20</v>
      </c>
      <c r="B14" s="56"/>
      <c r="C14" s="56"/>
      <c r="D14" s="56"/>
      <c r="E14" s="56"/>
      <c r="F14" s="56"/>
      <c r="G14" s="18">
        <f>G15-G16+G17+G18+G19-G20</f>
        <v>188620</v>
      </c>
      <c r="H14" s="4">
        <f>H15-H16+H17+H18+H19-H20</f>
        <v>298544</v>
      </c>
      <c r="J14" s="25"/>
    </row>
    <row r="15" spans="1:10" ht="19.5" x14ac:dyDescent="0.25">
      <c r="A15" s="48" t="s">
        <v>21</v>
      </c>
      <c r="B15" s="49"/>
      <c r="C15" s="49"/>
      <c r="D15" s="49"/>
      <c r="E15" s="49"/>
      <c r="F15" s="49"/>
      <c r="G15" s="18">
        <v>156338</v>
      </c>
      <c r="H15" s="5">
        <v>267537</v>
      </c>
      <c r="J15" s="25"/>
    </row>
    <row r="16" spans="1:10" ht="19.5" customHeight="1" x14ac:dyDescent="0.25">
      <c r="A16" s="50" t="s">
        <v>22</v>
      </c>
      <c r="B16" s="51"/>
      <c r="C16" s="51"/>
      <c r="D16" s="51"/>
      <c r="E16" s="51"/>
      <c r="F16" s="51"/>
      <c r="G16" s="18">
        <v>0</v>
      </c>
      <c r="H16" s="5">
        <v>0</v>
      </c>
      <c r="J16" s="25"/>
    </row>
    <row r="17" spans="1:10" ht="19.5" x14ac:dyDescent="0.25">
      <c r="A17" s="48" t="s">
        <v>23</v>
      </c>
      <c r="B17" s="49"/>
      <c r="C17" s="49"/>
      <c r="D17" s="49"/>
      <c r="E17" s="49"/>
      <c r="F17" s="49"/>
      <c r="G17" s="18">
        <v>32282</v>
      </c>
      <c r="H17" s="5">
        <v>31007</v>
      </c>
      <c r="J17" s="25"/>
    </row>
    <row r="18" spans="1:10" ht="19.5" x14ac:dyDescent="0.25">
      <c r="A18" s="48" t="s">
        <v>24</v>
      </c>
      <c r="B18" s="49"/>
      <c r="C18" s="49"/>
      <c r="D18" s="49"/>
      <c r="E18" s="49"/>
      <c r="F18" s="49"/>
      <c r="G18" s="18">
        <v>0</v>
      </c>
      <c r="H18" s="5">
        <v>0</v>
      </c>
      <c r="J18" s="25"/>
    </row>
    <row r="19" spans="1:10" ht="19.5" x14ac:dyDescent="0.25">
      <c r="A19" s="48" t="s">
        <v>25</v>
      </c>
      <c r="B19" s="49"/>
      <c r="C19" s="49"/>
      <c r="D19" s="49"/>
      <c r="E19" s="49"/>
      <c r="F19" s="49"/>
      <c r="G19" s="18">
        <v>0</v>
      </c>
      <c r="H19" s="5">
        <v>0</v>
      </c>
      <c r="J19" s="25"/>
    </row>
    <row r="20" spans="1:10" ht="19.5" customHeight="1" x14ac:dyDescent="0.25">
      <c r="A20" s="50" t="s">
        <v>26</v>
      </c>
      <c r="B20" s="51"/>
      <c r="C20" s="51"/>
      <c r="D20" s="51"/>
      <c r="E20" s="51"/>
      <c r="F20" s="51"/>
      <c r="G20" s="18">
        <v>0</v>
      </c>
      <c r="H20" s="4">
        <v>0</v>
      </c>
      <c r="J20" s="25"/>
    </row>
    <row r="21" spans="1:10" ht="19.5" customHeight="1" x14ac:dyDescent="0.25">
      <c r="A21" s="62" t="s">
        <v>27</v>
      </c>
      <c r="B21" s="63"/>
      <c r="C21" s="63"/>
      <c r="D21" s="63"/>
      <c r="E21" s="63"/>
      <c r="F21" s="63"/>
      <c r="G21" s="18">
        <v>58230</v>
      </c>
      <c r="H21" s="4">
        <v>57973</v>
      </c>
      <c r="J21" s="25"/>
    </row>
    <row r="22" spans="1:10" ht="20.25" thickBot="1" x14ac:dyDescent="0.3">
      <c r="A22" s="60" t="s">
        <v>28</v>
      </c>
      <c r="B22" s="61"/>
      <c r="C22" s="61"/>
      <c r="D22" s="61"/>
      <c r="E22" s="61"/>
      <c r="F22" s="61"/>
      <c r="G22" s="15">
        <f>G5+G9-G14-G21</f>
        <v>3349250</v>
      </c>
      <c r="H22" s="13">
        <f>H5+H9-H14-H21</f>
        <v>3345763</v>
      </c>
      <c r="J22" s="25"/>
    </row>
    <row r="23" spans="1:10" ht="19.5" customHeight="1" x14ac:dyDescent="0.25"/>
    <row r="24" spans="1:10" ht="19.5" customHeight="1" x14ac:dyDescent="0.25"/>
    <row r="25" spans="1:10" ht="19.5" customHeight="1" x14ac:dyDescent="0.25"/>
    <row r="26" spans="1:10" ht="20.25" thickBot="1" x14ac:dyDescent="0.35">
      <c r="A26" s="6" t="s">
        <v>33</v>
      </c>
      <c r="H26" s="1" t="s">
        <v>30</v>
      </c>
    </row>
    <row r="27" spans="1:10" ht="19.5" customHeight="1" x14ac:dyDescent="0.25">
      <c r="A27" s="58" t="s">
        <v>4</v>
      </c>
      <c r="B27" s="59"/>
      <c r="C27" s="59"/>
      <c r="D27" s="59"/>
      <c r="E27" s="59"/>
      <c r="F27" s="59"/>
      <c r="G27" s="59"/>
      <c r="H27" s="7">
        <v>284613</v>
      </c>
    </row>
    <row r="28" spans="1:10" ht="19.5" customHeight="1" x14ac:dyDescent="0.25">
      <c r="A28" s="41" t="s">
        <v>5</v>
      </c>
      <c r="B28" s="42"/>
      <c r="C28" s="42"/>
      <c r="D28" s="42"/>
      <c r="E28" s="42"/>
      <c r="F28" s="42"/>
      <c r="G28" s="42"/>
      <c r="H28" s="8">
        <v>85016</v>
      </c>
    </row>
    <row r="29" spans="1:10" ht="19.5" customHeight="1" x14ac:dyDescent="0.25">
      <c r="A29" s="41" t="s">
        <v>6</v>
      </c>
      <c r="B29" s="42"/>
      <c r="C29" s="42"/>
      <c r="D29" s="42"/>
      <c r="E29" s="42"/>
      <c r="F29" s="42"/>
      <c r="G29" s="42"/>
      <c r="H29" s="8">
        <v>5454</v>
      </c>
    </row>
    <row r="30" spans="1:10" ht="19.5" customHeight="1" x14ac:dyDescent="0.25">
      <c r="A30" s="41" t="s">
        <v>7</v>
      </c>
      <c r="B30" s="42"/>
      <c r="C30" s="42"/>
      <c r="D30" s="42"/>
      <c r="E30" s="42"/>
      <c r="F30" s="42"/>
      <c r="G30" s="42"/>
      <c r="H30" s="8">
        <v>7585</v>
      </c>
    </row>
    <row r="31" spans="1:10" ht="19.5" customHeight="1" x14ac:dyDescent="0.25">
      <c r="A31" s="41" t="s">
        <v>8</v>
      </c>
      <c r="B31" s="42"/>
      <c r="C31" s="42"/>
      <c r="D31" s="42"/>
      <c r="E31" s="42"/>
      <c r="F31" s="42"/>
      <c r="G31" s="42"/>
      <c r="H31" s="8">
        <v>50974</v>
      </c>
    </row>
    <row r="32" spans="1:10" ht="19.5" customHeight="1" x14ac:dyDescent="0.25">
      <c r="A32" s="41" t="s">
        <v>9</v>
      </c>
      <c r="B32" s="42"/>
      <c r="C32" s="42"/>
      <c r="D32" s="42"/>
      <c r="E32" s="42"/>
      <c r="F32" s="42"/>
      <c r="G32" s="42"/>
      <c r="H32" s="8">
        <v>283</v>
      </c>
    </row>
    <row r="33" spans="1:8" ht="19.5" customHeight="1" x14ac:dyDescent="0.25">
      <c r="A33" s="41" t="s">
        <v>10</v>
      </c>
      <c r="B33" s="42"/>
      <c r="C33" s="42"/>
      <c r="D33" s="42"/>
      <c r="E33" s="42"/>
      <c r="F33" s="42"/>
      <c r="G33" s="42"/>
      <c r="H33" s="8">
        <v>16311</v>
      </c>
    </row>
    <row r="34" spans="1:8" ht="19.5" customHeight="1" x14ac:dyDescent="0.25">
      <c r="A34" s="45" t="s">
        <v>31</v>
      </c>
      <c r="B34" s="46"/>
      <c r="C34" s="46"/>
      <c r="D34" s="46"/>
      <c r="E34" s="46"/>
      <c r="F34" s="46"/>
      <c r="G34" s="47"/>
      <c r="H34" s="14">
        <v>3</v>
      </c>
    </row>
    <row r="35" spans="1:8" ht="19.5" customHeight="1" thickBot="1" x14ac:dyDescent="0.3">
      <c r="A35" s="43" t="s">
        <v>11</v>
      </c>
      <c r="B35" s="44"/>
      <c r="C35" s="44"/>
      <c r="D35" s="44"/>
      <c r="E35" s="44"/>
      <c r="F35" s="44"/>
      <c r="G35" s="44"/>
      <c r="H35" s="9">
        <f>SUM(H27:H34)</f>
        <v>450239</v>
      </c>
    </row>
    <row r="36" spans="1:8" ht="8.25" customHeight="1" x14ac:dyDescent="0.25">
      <c r="A36" s="10"/>
      <c r="B36" s="10"/>
      <c r="C36" s="10"/>
      <c r="D36" s="10"/>
      <c r="E36" s="10"/>
      <c r="F36" s="10"/>
      <c r="G36" s="11"/>
    </row>
    <row r="37" spans="1:8" ht="20.100000000000001" customHeight="1" x14ac:dyDescent="0.25">
      <c r="A37" s="6" t="s">
        <v>34</v>
      </c>
    </row>
    <row r="38" spans="1:8" ht="20.100000000000001" customHeight="1" x14ac:dyDescent="0.25">
      <c r="A38" s="39" t="s">
        <v>41</v>
      </c>
      <c r="B38" s="39"/>
      <c r="C38" s="39"/>
      <c r="D38" s="39"/>
      <c r="E38" s="39"/>
      <c r="F38" s="39"/>
      <c r="G38" s="39"/>
      <c r="H38" s="39"/>
    </row>
    <row r="39" spans="1:8" ht="20.100000000000001" customHeight="1" x14ac:dyDescent="0.25">
      <c r="A39" s="16" t="s">
        <v>42</v>
      </c>
      <c r="B39" s="16"/>
      <c r="C39" s="16"/>
      <c r="D39" s="16"/>
      <c r="E39" s="16"/>
      <c r="F39" s="16"/>
      <c r="G39" s="16"/>
      <c r="H39" s="16"/>
    </row>
    <row r="40" spans="1:8" ht="20.100000000000001" customHeight="1" x14ac:dyDescent="0.25">
      <c r="A40" s="39" t="s">
        <v>35</v>
      </c>
      <c r="B40" s="39"/>
      <c r="C40" s="39"/>
      <c r="D40" s="39"/>
      <c r="E40" s="39"/>
      <c r="F40" s="39"/>
      <c r="G40" s="39"/>
      <c r="H40" s="39"/>
    </row>
    <row r="41" spans="1:8" ht="20.100000000000001" customHeight="1" x14ac:dyDescent="0.25">
      <c r="A41" s="40" t="s">
        <v>36</v>
      </c>
      <c r="B41" s="40"/>
      <c r="C41" s="40"/>
      <c r="D41" s="40"/>
      <c r="E41" s="40"/>
      <c r="F41" s="40"/>
      <c r="G41" s="40"/>
      <c r="H41" s="40"/>
    </row>
    <row r="42" spans="1:8" ht="20.100000000000001" customHeight="1" x14ac:dyDescent="0.25">
      <c r="A42" s="40" t="s">
        <v>37</v>
      </c>
      <c r="B42" s="40"/>
      <c r="C42" s="40"/>
      <c r="D42" s="40"/>
      <c r="E42" s="40"/>
      <c r="F42" s="40"/>
      <c r="G42" s="40"/>
      <c r="H42" s="40"/>
    </row>
    <row r="43" spans="1:8" ht="20.100000000000001" customHeight="1" x14ac:dyDescent="0.25">
      <c r="A43" s="40" t="s">
        <v>43</v>
      </c>
      <c r="B43" s="40"/>
      <c r="C43" s="40"/>
      <c r="D43" s="40"/>
      <c r="E43" s="40"/>
      <c r="F43" s="40"/>
      <c r="G43" s="40"/>
      <c r="H43" s="40"/>
    </row>
    <row r="44" spans="1:8" ht="20.100000000000001" customHeight="1" x14ac:dyDescent="0.25">
      <c r="A44" s="40" t="s">
        <v>44</v>
      </c>
      <c r="B44" s="40"/>
      <c r="C44" s="40"/>
      <c r="D44" s="40"/>
      <c r="E44" s="40"/>
      <c r="F44" s="40"/>
      <c r="G44" s="40"/>
      <c r="H44" s="40"/>
    </row>
    <row r="45" spans="1:8" ht="20.100000000000001" customHeight="1" x14ac:dyDescent="0.25">
      <c r="A45" s="40" t="s">
        <v>38</v>
      </c>
      <c r="B45" s="40"/>
      <c r="C45" s="40"/>
      <c r="D45" s="40"/>
      <c r="E45" s="40"/>
      <c r="F45" s="40"/>
      <c r="G45" s="40"/>
      <c r="H45" s="40"/>
    </row>
    <row r="46" spans="1:8" ht="20.100000000000001" customHeight="1" x14ac:dyDescent="0.25">
      <c r="A46" s="39" t="s">
        <v>39</v>
      </c>
      <c r="B46" s="39"/>
      <c r="C46" s="39"/>
      <c r="D46" s="39"/>
      <c r="E46" s="39"/>
      <c r="F46" s="39"/>
      <c r="G46" s="39"/>
      <c r="H46" s="39"/>
    </row>
    <row r="47" spans="1:8" ht="20.100000000000001" customHeight="1" x14ac:dyDescent="0.25">
      <c r="A47" s="40" t="s">
        <v>40</v>
      </c>
      <c r="B47" s="40"/>
      <c r="C47" s="40"/>
      <c r="D47" s="40"/>
      <c r="E47" s="40"/>
      <c r="F47" s="40"/>
      <c r="G47" s="40"/>
      <c r="H47" s="40"/>
    </row>
  </sheetData>
  <mergeCells count="39">
    <mergeCell ref="A27:G27"/>
    <mergeCell ref="A28:G28"/>
    <mergeCell ref="A29:G29"/>
    <mergeCell ref="A17:F17"/>
    <mergeCell ref="A18:F18"/>
    <mergeCell ref="A19:F19"/>
    <mergeCell ref="A20:F20"/>
    <mergeCell ref="A22:F22"/>
    <mergeCell ref="A21:F21"/>
    <mergeCell ref="A15:F15"/>
    <mergeCell ref="A16:F16"/>
    <mergeCell ref="A1:H1"/>
    <mergeCell ref="A4:F4"/>
    <mergeCell ref="A5:F5"/>
    <mergeCell ref="A9:F9"/>
    <mergeCell ref="A10:F10"/>
    <mergeCell ref="A2:H2"/>
    <mergeCell ref="A6:F6"/>
    <mergeCell ref="A7:F7"/>
    <mergeCell ref="A8:F8"/>
    <mergeCell ref="A11:F11"/>
    <mergeCell ref="A12:F12"/>
    <mergeCell ref="A13:F13"/>
    <mergeCell ref="A14:F14"/>
    <mergeCell ref="A30:G30"/>
    <mergeCell ref="A31:G31"/>
    <mergeCell ref="A32:G32"/>
    <mergeCell ref="A33:G33"/>
    <mergeCell ref="A35:G35"/>
    <mergeCell ref="A34:G34"/>
    <mergeCell ref="A38:H38"/>
    <mergeCell ref="A40:H40"/>
    <mergeCell ref="A41:H41"/>
    <mergeCell ref="A47:H47"/>
    <mergeCell ref="A42:H42"/>
    <mergeCell ref="A43:H43"/>
    <mergeCell ref="A44:H44"/>
    <mergeCell ref="A45:H45"/>
    <mergeCell ref="A46:H46"/>
  </mergeCells>
  <phoneticPr fontId="4" type="noConversion"/>
  <printOptions horizontalCentered="1"/>
  <pageMargins left="0.25" right="0.25"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F95E5-5482-42D6-B4DB-52F9B36EA7AB}">
  <dimension ref="A1:J49"/>
  <sheetViews>
    <sheetView zoomScaleNormal="100" workbookViewId="0">
      <pane ySplit="22" topLeftCell="A47" activePane="bottomLeft" state="frozen"/>
      <selection pane="bottomLeft" activeCell="J6" sqref="J6"/>
    </sheetView>
  </sheetViews>
  <sheetFormatPr defaultRowHeight="16.5" x14ac:dyDescent="0.25"/>
  <cols>
    <col min="1" max="1" width="31.375" style="6" customWidth="1"/>
    <col min="2" max="6" width="13.125" style="6" customWidth="1"/>
    <col min="7" max="8" width="22.125" style="6" customWidth="1"/>
    <col min="9" max="9" width="9" style="6"/>
    <col min="10" max="10" width="10.5" style="6" bestFit="1" customWidth="1"/>
    <col min="11" max="16384" width="9" style="6"/>
  </cols>
  <sheetData>
    <row r="1" spans="1:10" ht="27.75" x14ac:dyDescent="0.4">
      <c r="A1" s="52" t="s">
        <v>29</v>
      </c>
      <c r="B1" s="52"/>
      <c r="C1" s="52"/>
      <c r="D1" s="52"/>
      <c r="E1" s="52"/>
      <c r="F1" s="52"/>
      <c r="G1" s="52"/>
      <c r="H1" s="52"/>
    </row>
    <row r="2" spans="1:10" ht="27.75" x14ac:dyDescent="0.4">
      <c r="A2" s="52" t="s">
        <v>45</v>
      </c>
      <c r="B2" s="52"/>
      <c r="C2" s="52"/>
      <c r="D2" s="52"/>
      <c r="E2" s="52"/>
      <c r="F2" s="52"/>
      <c r="G2" s="52"/>
      <c r="H2" s="52"/>
    </row>
    <row r="3" spans="1:10" ht="20.25" thickBot="1" x14ac:dyDescent="0.35">
      <c r="A3" s="2"/>
      <c r="B3" s="2"/>
      <c r="C3" s="2"/>
      <c r="D3" s="2"/>
      <c r="E3" s="2"/>
      <c r="F3" s="2"/>
      <c r="G3" s="2"/>
      <c r="H3" s="1" t="s">
        <v>30</v>
      </c>
    </row>
    <row r="4" spans="1:10" ht="19.5" x14ac:dyDescent="0.25">
      <c r="A4" s="53" t="s">
        <v>0</v>
      </c>
      <c r="B4" s="54"/>
      <c r="C4" s="54"/>
      <c r="D4" s="54"/>
      <c r="E4" s="54"/>
      <c r="F4" s="54"/>
      <c r="G4" s="20" t="s">
        <v>1</v>
      </c>
      <c r="H4" s="3" t="s">
        <v>2</v>
      </c>
    </row>
    <row r="5" spans="1:10" ht="19.5" x14ac:dyDescent="0.25">
      <c r="A5" s="48" t="s">
        <v>12</v>
      </c>
      <c r="B5" s="49"/>
      <c r="C5" s="49"/>
      <c r="D5" s="49"/>
      <c r="E5" s="49"/>
      <c r="F5" s="49"/>
      <c r="G5" s="18">
        <f>SUM(G6:G8)</f>
        <v>3575472</v>
      </c>
      <c r="H5" s="4">
        <f>SUM(H6:H8)</f>
        <v>2885185</v>
      </c>
    </row>
    <row r="6" spans="1:10" ht="19.5" x14ac:dyDescent="0.25">
      <c r="A6" s="48" t="s">
        <v>13</v>
      </c>
      <c r="B6" s="57"/>
      <c r="C6" s="57"/>
      <c r="D6" s="57"/>
      <c r="E6" s="57"/>
      <c r="F6" s="57"/>
      <c r="G6" s="18">
        <v>706872</v>
      </c>
      <c r="H6" s="4">
        <v>86985</v>
      </c>
    </row>
    <row r="7" spans="1:10" ht="19.5" x14ac:dyDescent="0.25">
      <c r="A7" s="48" t="s">
        <v>14</v>
      </c>
      <c r="B7" s="57"/>
      <c r="C7" s="57"/>
      <c r="D7" s="57"/>
      <c r="E7" s="57"/>
      <c r="F7" s="57"/>
      <c r="G7" s="18">
        <v>1235400</v>
      </c>
      <c r="H7" s="4">
        <v>958000</v>
      </c>
      <c r="J7" s="25"/>
    </row>
    <row r="8" spans="1:10" ht="19.5" x14ac:dyDescent="0.25">
      <c r="A8" s="48" t="s">
        <v>15</v>
      </c>
      <c r="B8" s="57"/>
      <c r="C8" s="57"/>
      <c r="D8" s="57"/>
      <c r="E8" s="57"/>
      <c r="F8" s="57"/>
      <c r="G8" s="18">
        <v>1633200</v>
      </c>
      <c r="H8" s="4">
        <v>1840200</v>
      </c>
      <c r="J8" s="25"/>
    </row>
    <row r="9" spans="1:10" ht="19.5" x14ac:dyDescent="0.25">
      <c r="A9" s="55" t="s">
        <v>16</v>
      </c>
      <c r="B9" s="56"/>
      <c r="C9" s="56"/>
      <c r="D9" s="56"/>
      <c r="E9" s="56"/>
      <c r="F9" s="56"/>
      <c r="G9" s="19">
        <f>G10-G11+G12+G13</f>
        <v>20628</v>
      </c>
      <c r="H9" s="12">
        <f>H10-H11+H12+H13</f>
        <v>578344</v>
      </c>
    </row>
    <row r="10" spans="1:10" ht="19.5" x14ac:dyDescent="0.25">
      <c r="A10" s="48" t="s">
        <v>17</v>
      </c>
      <c r="B10" s="49"/>
      <c r="C10" s="49"/>
      <c r="D10" s="49"/>
      <c r="E10" s="49"/>
      <c r="F10" s="49"/>
      <c r="G10" s="18">
        <v>1235400</v>
      </c>
      <c r="H10" s="4">
        <v>958000</v>
      </c>
    </row>
    <row r="11" spans="1:10" ht="19.5" x14ac:dyDescent="0.25">
      <c r="A11" s="48" t="s">
        <v>3</v>
      </c>
      <c r="B11" s="57"/>
      <c r="C11" s="57"/>
      <c r="D11" s="57"/>
      <c r="E11" s="57"/>
      <c r="F11" s="57"/>
      <c r="G11" s="18">
        <v>1235400</v>
      </c>
      <c r="H11" s="4">
        <v>958000</v>
      </c>
    </row>
    <row r="12" spans="1:10" ht="19.5" x14ac:dyDescent="0.25">
      <c r="A12" s="48" t="s">
        <v>18</v>
      </c>
      <c r="B12" s="49"/>
      <c r="C12" s="49"/>
      <c r="D12" s="49"/>
      <c r="E12" s="49"/>
      <c r="F12" s="49"/>
      <c r="G12" s="18">
        <v>8727</v>
      </c>
      <c r="H12" s="4">
        <v>567530</v>
      </c>
    </row>
    <row r="13" spans="1:10" ht="19.5" x14ac:dyDescent="0.25">
      <c r="A13" s="48" t="s">
        <v>19</v>
      </c>
      <c r="B13" s="49"/>
      <c r="C13" s="49"/>
      <c r="D13" s="49"/>
      <c r="E13" s="49"/>
      <c r="F13" s="49"/>
      <c r="G13" s="18">
        <v>11901</v>
      </c>
      <c r="H13" s="4">
        <v>10814</v>
      </c>
    </row>
    <row r="14" spans="1:10" ht="19.5" x14ac:dyDescent="0.25">
      <c r="A14" s="55" t="s">
        <v>20</v>
      </c>
      <c r="B14" s="56"/>
      <c r="C14" s="56"/>
      <c r="D14" s="56"/>
      <c r="E14" s="56"/>
      <c r="F14" s="56"/>
      <c r="G14" s="18">
        <f>G15-G16+G17+G18+G19-G20</f>
        <v>188620</v>
      </c>
      <c r="H14" s="4">
        <f>H15-H16+H17+H18+H19-H20</f>
        <v>158724</v>
      </c>
    </row>
    <row r="15" spans="1:10" ht="19.5" x14ac:dyDescent="0.25">
      <c r="A15" s="48" t="s">
        <v>21</v>
      </c>
      <c r="B15" s="49"/>
      <c r="C15" s="49"/>
      <c r="D15" s="49"/>
      <c r="E15" s="49"/>
      <c r="F15" s="49"/>
      <c r="G15" s="18">
        <v>156338</v>
      </c>
      <c r="H15" s="5">
        <v>128115</v>
      </c>
    </row>
    <row r="16" spans="1:10" ht="19.5" customHeight="1" x14ac:dyDescent="0.25">
      <c r="A16" s="50" t="s">
        <v>22</v>
      </c>
      <c r="B16" s="51"/>
      <c r="C16" s="51"/>
      <c r="D16" s="51"/>
      <c r="E16" s="51"/>
      <c r="F16" s="51"/>
      <c r="G16" s="18">
        <v>0</v>
      </c>
      <c r="H16" s="5">
        <v>0</v>
      </c>
    </row>
    <row r="17" spans="1:8" ht="19.5" x14ac:dyDescent="0.25">
      <c r="A17" s="48" t="s">
        <v>23</v>
      </c>
      <c r="B17" s="49"/>
      <c r="C17" s="49"/>
      <c r="D17" s="49"/>
      <c r="E17" s="49"/>
      <c r="F17" s="49"/>
      <c r="G17" s="18">
        <v>32282</v>
      </c>
      <c r="H17" s="5">
        <v>30609</v>
      </c>
    </row>
    <row r="18" spans="1:8" ht="19.5" x14ac:dyDescent="0.25">
      <c r="A18" s="48" t="s">
        <v>24</v>
      </c>
      <c r="B18" s="49"/>
      <c r="C18" s="49"/>
      <c r="D18" s="49"/>
      <c r="E18" s="49"/>
      <c r="F18" s="49"/>
      <c r="G18" s="18">
        <v>0</v>
      </c>
      <c r="H18" s="5">
        <v>0</v>
      </c>
    </row>
    <row r="19" spans="1:8" ht="19.5" x14ac:dyDescent="0.25">
      <c r="A19" s="48" t="s">
        <v>25</v>
      </c>
      <c r="B19" s="49"/>
      <c r="C19" s="49"/>
      <c r="D19" s="49"/>
      <c r="E19" s="49"/>
      <c r="F19" s="49"/>
      <c r="G19" s="18">
        <v>0</v>
      </c>
      <c r="H19" s="5">
        <v>0</v>
      </c>
    </row>
    <row r="20" spans="1:8" ht="19.5" customHeight="1" x14ac:dyDescent="0.25">
      <c r="A20" s="50" t="s">
        <v>26</v>
      </c>
      <c r="B20" s="51"/>
      <c r="C20" s="51"/>
      <c r="D20" s="51"/>
      <c r="E20" s="51"/>
      <c r="F20" s="51"/>
      <c r="G20" s="18">
        <v>0</v>
      </c>
      <c r="H20" s="4">
        <v>0</v>
      </c>
    </row>
    <row r="21" spans="1:8" ht="19.5" customHeight="1" x14ac:dyDescent="0.25">
      <c r="A21" s="62" t="s">
        <v>27</v>
      </c>
      <c r="B21" s="63"/>
      <c r="C21" s="63"/>
      <c r="D21" s="63"/>
      <c r="E21" s="63"/>
      <c r="F21" s="63"/>
      <c r="G21" s="18">
        <v>58230</v>
      </c>
      <c r="H21" s="4">
        <v>53606</v>
      </c>
    </row>
    <row r="22" spans="1:8" ht="20.25" thickBot="1" x14ac:dyDescent="0.3">
      <c r="A22" s="60" t="s">
        <v>28</v>
      </c>
      <c r="B22" s="61"/>
      <c r="C22" s="61"/>
      <c r="D22" s="61"/>
      <c r="E22" s="61"/>
      <c r="F22" s="61"/>
      <c r="G22" s="15">
        <f>G5+G9-G14-G21</f>
        <v>3349250</v>
      </c>
      <c r="H22" s="13">
        <f>H5+H9-H14-H21</f>
        <v>3251199</v>
      </c>
    </row>
    <row r="23" spans="1:8" ht="19.5" customHeight="1" x14ac:dyDescent="0.25"/>
    <row r="24" spans="1:8" ht="19.5" customHeight="1" x14ac:dyDescent="0.25"/>
    <row r="25" spans="1:8" ht="19.5" customHeight="1" x14ac:dyDescent="0.25"/>
    <row r="26" spans="1:8" ht="20.25" thickBot="1" x14ac:dyDescent="0.35">
      <c r="A26" s="6" t="s">
        <v>46</v>
      </c>
      <c r="H26" s="1" t="s">
        <v>30</v>
      </c>
    </row>
    <row r="27" spans="1:8" ht="19.5" customHeight="1" x14ac:dyDescent="0.25">
      <c r="A27" s="58" t="s">
        <v>4</v>
      </c>
      <c r="B27" s="59"/>
      <c r="C27" s="59"/>
      <c r="D27" s="59"/>
      <c r="E27" s="59"/>
      <c r="F27" s="59"/>
      <c r="G27" s="59"/>
      <c r="H27" s="7">
        <v>606128</v>
      </c>
    </row>
    <row r="28" spans="1:8" ht="19.5" customHeight="1" x14ac:dyDescent="0.25">
      <c r="A28" s="41" t="s">
        <v>5</v>
      </c>
      <c r="B28" s="42"/>
      <c r="C28" s="42"/>
      <c r="D28" s="42"/>
      <c r="E28" s="42"/>
      <c r="F28" s="42"/>
      <c r="G28" s="42"/>
      <c r="H28" s="8">
        <v>199201</v>
      </c>
    </row>
    <row r="29" spans="1:8" ht="19.5" customHeight="1" x14ac:dyDescent="0.25">
      <c r="A29" s="41" t="s">
        <v>6</v>
      </c>
      <c r="B29" s="42"/>
      <c r="C29" s="42"/>
      <c r="D29" s="42"/>
      <c r="E29" s="42"/>
      <c r="F29" s="42"/>
      <c r="G29" s="42"/>
      <c r="H29" s="8">
        <v>17945</v>
      </c>
    </row>
    <row r="30" spans="1:8" ht="19.5" customHeight="1" x14ac:dyDescent="0.25">
      <c r="A30" s="41" t="s">
        <v>7</v>
      </c>
      <c r="B30" s="42"/>
      <c r="C30" s="42"/>
      <c r="D30" s="42"/>
      <c r="E30" s="42"/>
      <c r="F30" s="42"/>
      <c r="G30" s="42"/>
      <c r="H30" s="8">
        <v>34921</v>
      </c>
    </row>
    <row r="31" spans="1:8" ht="19.5" customHeight="1" x14ac:dyDescent="0.25">
      <c r="A31" s="41" t="s">
        <v>8</v>
      </c>
      <c r="B31" s="42"/>
      <c r="C31" s="42"/>
      <c r="D31" s="42"/>
      <c r="E31" s="42"/>
      <c r="F31" s="42"/>
      <c r="G31" s="42"/>
      <c r="H31" s="8">
        <v>98246</v>
      </c>
    </row>
    <row r="32" spans="1:8" ht="19.5" customHeight="1" x14ac:dyDescent="0.25">
      <c r="A32" s="41" t="s">
        <v>9</v>
      </c>
      <c r="B32" s="42"/>
      <c r="C32" s="42"/>
      <c r="D32" s="42"/>
      <c r="E32" s="42"/>
      <c r="F32" s="42"/>
      <c r="G32" s="42"/>
      <c r="H32" s="8">
        <v>631</v>
      </c>
    </row>
    <row r="33" spans="1:8" ht="19.5" customHeight="1" x14ac:dyDescent="0.25">
      <c r="A33" s="41" t="s">
        <v>10</v>
      </c>
      <c r="B33" s="42"/>
      <c r="C33" s="42"/>
      <c r="D33" s="42"/>
      <c r="E33" s="42"/>
      <c r="F33" s="42"/>
      <c r="G33" s="42"/>
      <c r="H33" s="8">
        <v>44072</v>
      </c>
    </row>
    <row r="34" spans="1:8" ht="19.5" customHeight="1" x14ac:dyDescent="0.25">
      <c r="A34" s="21" t="s">
        <v>47</v>
      </c>
      <c r="B34" s="22"/>
      <c r="C34" s="22"/>
      <c r="D34" s="22"/>
      <c r="E34" s="22"/>
      <c r="F34" s="22"/>
      <c r="G34" s="23"/>
      <c r="H34" s="14">
        <v>24</v>
      </c>
    </row>
    <row r="35" spans="1:8" ht="19.5" customHeight="1" x14ac:dyDescent="0.25">
      <c r="A35" s="45" t="s">
        <v>31</v>
      </c>
      <c r="B35" s="46"/>
      <c r="C35" s="46"/>
      <c r="D35" s="46"/>
      <c r="E35" s="46"/>
      <c r="F35" s="46"/>
      <c r="G35" s="47"/>
      <c r="H35" s="14">
        <v>3</v>
      </c>
    </row>
    <row r="36" spans="1:8" ht="19.5" customHeight="1" thickBot="1" x14ac:dyDescent="0.3">
      <c r="A36" s="43" t="s">
        <v>11</v>
      </c>
      <c r="B36" s="44"/>
      <c r="C36" s="44"/>
      <c r="D36" s="44"/>
      <c r="E36" s="44"/>
      <c r="F36" s="44"/>
      <c r="G36" s="44"/>
      <c r="H36" s="9">
        <f>SUM(H27:H35)</f>
        <v>1001171</v>
      </c>
    </row>
    <row r="37" spans="1:8" ht="8.25" customHeight="1" x14ac:dyDescent="0.25">
      <c r="A37" s="10"/>
      <c r="B37" s="10"/>
      <c r="C37" s="10"/>
      <c r="D37" s="10"/>
      <c r="E37" s="10"/>
      <c r="F37" s="10"/>
      <c r="G37" s="11"/>
    </row>
    <row r="38" spans="1:8" ht="20.100000000000001" customHeight="1" x14ac:dyDescent="0.25">
      <c r="A38" s="6" t="s">
        <v>48</v>
      </c>
    </row>
    <row r="39" spans="1:8" ht="20.100000000000001" customHeight="1" x14ac:dyDescent="0.25">
      <c r="A39" s="39" t="s">
        <v>54</v>
      </c>
      <c r="B39" s="39"/>
      <c r="C39" s="39"/>
      <c r="D39" s="39"/>
      <c r="E39" s="39"/>
      <c r="F39" s="39"/>
      <c r="G39" s="39"/>
      <c r="H39" s="39"/>
    </row>
    <row r="40" spans="1:8" ht="20.100000000000001" customHeight="1" x14ac:dyDescent="0.25">
      <c r="A40" s="24" t="s">
        <v>55</v>
      </c>
      <c r="B40" s="24"/>
      <c r="C40" s="24"/>
      <c r="D40" s="24"/>
      <c r="E40" s="24"/>
      <c r="F40" s="24"/>
      <c r="G40" s="24"/>
      <c r="H40" s="24"/>
    </row>
    <row r="41" spans="1:8" ht="20.100000000000001" customHeight="1" x14ac:dyDescent="0.25">
      <c r="A41" s="39" t="s">
        <v>57</v>
      </c>
      <c r="B41" s="39"/>
      <c r="C41" s="39"/>
      <c r="D41" s="39"/>
      <c r="E41" s="39"/>
      <c r="F41" s="39"/>
      <c r="G41" s="39"/>
      <c r="H41" s="39"/>
    </row>
    <row r="42" spans="1:8" ht="20.100000000000001" customHeight="1" x14ac:dyDescent="0.25">
      <c r="A42" s="24" t="s">
        <v>58</v>
      </c>
      <c r="B42" s="24"/>
      <c r="C42" s="24"/>
      <c r="D42" s="24"/>
      <c r="E42" s="24"/>
      <c r="F42" s="24"/>
      <c r="G42" s="24"/>
      <c r="H42" s="24"/>
    </row>
    <row r="43" spans="1:8" ht="20.100000000000001" customHeight="1" x14ac:dyDescent="0.25">
      <c r="A43" s="39" t="s">
        <v>56</v>
      </c>
      <c r="B43" s="39"/>
      <c r="C43" s="39"/>
      <c r="D43" s="39"/>
      <c r="E43" s="39"/>
      <c r="F43" s="39"/>
      <c r="G43" s="39"/>
      <c r="H43" s="39"/>
    </row>
    <row r="44" spans="1:8" ht="20.100000000000001" customHeight="1" x14ac:dyDescent="0.25">
      <c r="A44" s="40" t="s">
        <v>59</v>
      </c>
      <c r="B44" s="40"/>
      <c r="C44" s="40"/>
      <c r="D44" s="40"/>
      <c r="E44" s="40"/>
      <c r="F44" s="40"/>
      <c r="G44" s="40"/>
      <c r="H44" s="40"/>
    </row>
    <row r="45" spans="1:8" ht="20.100000000000001" customHeight="1" x14ac:dyDescent="0.25">
      <c r="A45" s="40" t="s">
        <v>49</v>
      </c>
      <c r="B45" s="40"/>
      <c r="C45" s="40"/>
      <c r="D45" s="40"/>
      <c r="E45" s="40"/>
      <c r="F45" s="40"/>
      <c r="G45" s="40"/>
      <c r="H45" s="40"/>
    </row>
    <row r="46" spans="1:8" ht="20.100000000000001" customHeight="1" x14ac:dyDescent="0.25">
      <c r="A46" s="40" t="s">
        <v>53</v>
      </c>
      <c r="B46" s="40"/>
      <c r="C46" s="40"/>
      <c r="D46" s="40"/>
      <c r="E46" s="40"/>
      <c r="F46" s="40"/>
      <c r="G46" s="40"/>
      <c r="H46" s="40"/>
    </row>
    <row r="47" spans="1:8" ht="20.100000000000001" customHeight="1" x14ac:dyDescent="0.25">
      <c r="A47" s="40" t="s">
        <v>50</v>
      </c>
      <c r="B47" s="40"/>
      <c r="C47" s="40"/>
      <c r="D47" s="40"/>
      <c r="E47" s="40"/>
      <c r="F47" s="40"/>
      <c r="G47" s="40"/>
      <c r="H47" s="40"/>
    </row>
    <row r="48" spans="1:8" ht="20.100000000000001" customHeight="1" x14ac:dyDescent="0.25">
      <c r="A48" s="39" t="s">
        <v>51</v>
      </c>
      <c r="B48" s="39"/>
      <c r="C48" s="39"/>
      <c r="D48" s="39"/>
      <c r="E48" s="39"/>
      <c r="F48" s="39"/>
      <c r="G48" s="39"/>
      <c r="H48" s="39"/>
    </row>
    <row r="49" spans="1:8" ht="20.100000000000001" customHeight="1" x14ac:dyDescent="0.25">
      <c r="A49" s="40" t="s">
        <v>52</v>
      </c>
      <c r="B49" s="40"/>
      <c r="C49" s="40"/>
      <c r="D49" s="40"/>
      <c r="E49" s="40"/>
      <c r="F49" s="40"/>
      <c r="G49" s="40"/>
      <c r="H49" s="40"/>
    </row>
  </sheetData>
  <mergeCells count="39">
    <mergeCell ref="A47:H47"/>
    <mergeCell ref="A48:H48"/>
    <mergeCell ref="A49:H49"/>
    <mergeCell ref="A41:H41"/>
    <mergeCell ref="A39:H39"/>
    <mergeCell ref="A43:H43"/>
    <mergeCell ref="A44:H44"/>
    <mergeCell ref="A45:H45"/>
    <mergeCell ref="A46:H46"/>
    <mergeCell ref="A36:G36"/>
    <mergeCell ref="A20:F20"/>
    <mergeCell ref="A21:F21"/>
    <mergeCell ref="A22:F22"/>
    <mergeCell ref="A27:G27"/>
    <mergeCell ref="A28:G28"/>
    <mergeCell ref="A29:G29"/>
    <mergeCell ref="A30:G30"/>
    <mergeCell ref="A31:G31"/>
    <mergeCell ref="A32:G32"/>
    <mergeCell ref="A33:G33"/>
    <mergeCell ref="A35:G35"/>
    <mergeCell ref="A19:F19"/>
    <mergeCell ref="A8:F8"/>
    <mergeCell ref="A9:F9"/>
    <mergeCell ref="A10:F10"/>
    <mergeCell ref="A11:F11"/>
    <mergeCell ref="A12:F12"/>
    <mergeCell ref="A13:F13"/>
    <mergeCell ref="A14:F14"/>
    <mergeCell ref="A15:F15"/>
    <mergeCell ref="A16:F16"/>
    <mergeCell ref="A17:F17"/>
    <mergeCell ref="A18:F18"/>
    <mergeCell ref="A7:F7"/>
    <mergeCell ref="A1:H1"/>
    <mergeCell ref="A2:H2"/>
    <mergeCell ref="A4:F4"/>
    <mergeCell ref="A5:F5"/>
    <mergeCell ref="A6:F6"/>
  </mergeCells>
  <phoneticPr fontId="4" type="noConversion"/>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2BF2-F54C-4236-81D9-3B178F8277DD}">
  <dimension ref="A1:J49"/>
  <sheetViews>
    <sheetView zoomScaleNormal="100" workbookViewId="0">
      <pane ySplit="22" topLeftCell="A41" activePane="bottomLeft" state="frozen"/>
      <selection pane="bottomLeft" activeCell="H19" sqref="H19"/>
    </sheetView>
  </sheetViews>
  <sheetFormatPr defaultRowHeight="16.5" x14ac:dyDescent="0.25"/>
  <cols>
    <col min="1" max="1" width="31.375" style="6" customWidth="1"/>
    <col min="2" max="6" width="13.125" style="6" customWidth="1"/>
    <col min="7" max="8" width="22.125" style="6" customWidth="1"/>
    <col min="9" max="9" width="9" style="6"/>
    <col min="10" max="10" width="10.5" style="6" bestFit="1" customWidth="1"/>
    <col min="11" max="16384" width="9" style="6"/>
  </cols>
  <sheetData>
    <row r="1" spans="1:10" ht="27.75" x14ac:dyDescent="0.4">
      <c r="A1" s="52" t="s">
        <v>29</v>
      </c>
      <c r="B1" s="52"/>
      <c r="C1" s="52"/>
      <c r="D1" s="52"/>
      <c r="E1" s="52"/>
      <c r="F1" s="52"/>
      <c r="G1" s="52"/>
      <c r="H1" s="52"/>
    </row>
    <row r="2" spans="1:10" ht="27.75" x14ac:dyDescent="0.4">
      <c r="A2" s="52" t="s">
        <v>60</v>
      </c>
      <c r="B2" s="52"/>
      <c r="C2" s="52"/>
      <c r="D2" s="52"/>
      <c r="E2" s="52"/>
      <c r="F2" s="52"/>
      <c r="G2" s="52"/>
      <c r="H2" s="52"/>
    </row>
    <row r="3" spans="1:10" ht="20.25" thickBot="1" x14ac:dyDescent="0.35">
      <c r="A3" s="2"/>
      <c r="B3" s="2"/>
      <c r="C3" s="2"/>
      <c r="D3" s="2"/>
      <c r="E3" s="2"/>
      <c r="F3" s="2"/>
      <c r="G3" s="2"/>
      <c r="H3" s="1" t="s">
        <v>30</v>
      </c>
    </row>
    <row r="4" spans="1:10" ht="19.5" x14ac:dyDescent="0.25">
      <c r="A4" s="53" t="s">
        <v>0</v>
      </c>
      <c r="B4" s="54"/>
      <c r="C4" s="54"/>
      <c r="D4" s="54"/>
      <c r="E4" s="54"/>
      <c r="F4" s="54"/>
      <c r="G4" s="26" t="s">
        <v>1</v>
      </c>
      <c r="H4" s="3" t="s">
        <v>2</v>
      </c>
    </row>
    <row r="5" spans="1:10" ht="19.5" x14ac:dyDescent="0.25">
      <c r="A5" s="48" t="s">
        <v>12</v>
      </c>
      <c r="B5" s="49"/>
      <c r="C5" s="49"/>
      <c r="D5" s="49"/>
      <c r="E5" s="49"/>
      <c r="F5" s="49"/>
      <c r="G5" s="18">
        <f>SUM(G6:G8)</f>
        <v>3575472</v>
      </c>
      <c r="H5" s="4">
        <f>SUM(H6:H8)</f>
        <v>3776685</v>
      </c>
      <c r="J5" s="25"/>
    </row>
    <row r="6" spans="1:10" ht="19.5" x14ac:dyDescent="0.25">
      <c r="A6" s="48" t="s">
        <v>13</v>
      </c>
      <c r="B6" s="57"/>
      <c r="C6" s="57"/>
      <c r="D6" s="57"/>
      <c r="E6" s="57"/>
      <c r="F6" s="57"/>
      <c r="G6" s="18">
        <v>706872</v>
      </c>
      <c r="H6" s="4">
        <v>1212485</v>
      </c>
      <c r="J6" s="25"/>
    </row>
    <row r="7" spans="1:10" ht="19.5" x14ac:dyDescent="0.25">
      <c r="A7" s="48" t="s">
        <v>14</v>
      </c>
      <c r="B7" s="57"/>
      <c r="C7" s="57"/>
      <c r="D7" s="57"/>
      <c r="E7" s="57"/>
      <c r="F7" s="57"/>
      <c r="G7" s="18">
        <v>1235400</v>
      </c>
      <c r="H7" s="4">
        <v>798000</v>
      </c>
      <c r="J7" s="25"/>
    </row>
    <row r="8" spans="1:10" ht="19.5" x14ac:dyDescent="0.25">
      <c r="A8" s="48" t="s">
        <v>15</v>
      </c>
      <c r="B8" s="57"/>
      <c r="C8" s="57"/>
      <c r="D8" s="57"/>
      <c r="E8" s="57"/>
      <c r="F8" s="57"/>
      <c r="G8" s="18">
        <v>1633200</v>
      </c>
      <c r="H8" s="4">
        <v>1766200</v>
      </c>
      <c r="J8" s="25"/>
    </row>
    <row r="9" spans="1:10" ht="19.5" x14ac:dyDescent="0.25">
      <c r="A9" s="55" t="s">
        <v>16</v>
      </c>
      <c r="B9" s="56"/>
      <c r="C9" s="56"/>
      <c r="D9" s="56"/>
      <c r="E9" s="56"/>
      <c r="F9" s="56"/>
      <c r="G9" s="19">
        <f>G10-G11+G12+G13</f>
        <v>20628</v>
      </c>
      <c r="H9" s="12">
        <f>H10-H11+H12+H13</f>
        <v>11653</v>
      </c>
      <c r="J9" s="25"/>
    </row>
    <row r="10" spans="1:10" ht="19.5" x14ac:dyDescent="0.25">
      <c r="A10" s="48" t="s">
        <v>17</v>
      </c>
      <c r="B10" s="49"/>
      <c r="C10" s="49"/>
      <c r="D10" s="49"/>
      <c r="E10" s="49"/>
      <c r="F10" s="49"/>
      <c r="G10" s="18">
        <v>1235400</v>
      </c>
      <c r="H10" s="4">
        <v>798000</v>
      </c>
      <c r="J10" s="25"/>
    </row>
    <row r="11" spans="1:10" ht="19.5" x14ac:dyDescent="0.25">
      <c r="A11" s="48" t="s">
        <v>3</v>
      </c>
      <c r="B11" s="57"/>
      <c r="C11" s="57"/>
      <c r="D11" s="57"/>
      <c r="E11" s="57"/>
      <c r="F11" s="57"/>
      <c r="G11" s="18">
        <v>1235400</v>
      </c>
      <c r="H11" s="4">
        <v>798000</v>
      </c>
      <c r="J11" s="25"/>
    </row>
    <row r="12" spans="1:10" ht="19.5" x14ac:dyDescent="0.25">
      <c r="A12" s="48" t="s">
        <v>18</v>
      </c>
      <c r="B12" s="49"/>
      <c r="C12" s="49"/>
      <c r="D12" s="49"/>
      <c r="E12" s="49"/>
      <c r="F12" s="49"/>
      <c r="G12" s="18">
        <v>8727</v>
      </c>
      <c r="H12" s="4">
        <v>121</v>
      </c>
      <c r="J12" s="25"/>
    </row>
    <row r="13" spans="1:10" ht="19.5" x14ac:dyDescent="0.25">
      <c r="A13" s="48" t="s">
        <v>19</v>
      </c>
      <c r="B13" s="49"/>
      <c r="C13" s="49"/>
      <c r="D13" s="49"/>
      <c r="E13" s="49"/>
      <c r="F13" s="49"/>
      <c r="G13" s="18">
        <v>11901</v>
      </c>
      <c r="H13" s="4">
        <v>11532</v>
      </c>
      <c r="J13" s="25"/>
    </row>
    <row r="14" spans="1:10" ht="19.5" x14ac:dyDescent="0.25">
      <c r="A14" s="55" t="s">
        <v>20</v>
      </c>
      <c r="B14" s="56"/>
      <c r="C14" s="56"/>
      <c r="D14" s="56"/>
      <c r="E14" s="56"/>
      <c r="F14" s="56"/>
      <c r="G14" s="18">
        <f>G15-G16+G17+G18+G19-G20</f>
        <v>188620</v>
      </c>
      <c r="H14" s="4">
        <f>H15-H16+H17+H18+H19-H20</f>
        <v>285666</v>
      </c>
      <c r="J14" s="25"/>
    </row>
    <row r="15" spans="1:10" ht="19.5" x14ac:dyDescent="0.25">
      <c r="A15" s="48" t="s">
        <v>21</v>
      </c>
      <c r="B15" s="49"/>
      <c r="C15" s="49"/>
      <c r="D15" s="49"/>
      <c r="E15" s="49"/>
      <c r="F15" s="49"/>
      <c r="G15" s="18">
        <v>156338</v>
      </c>
      <c r="H15" s="5">
        <v>237680</v>
      </c>
      <c r="J15" s="25"/>
    </row>
    <row r="16" spans="1:10" ht="19.5" customHeight="1" x14ac:dyDescent="0.25">
      <c r="A16" s="50" t="s">
        <v>22</v>
      </c>
      <c r="B16" s="51"/>
      <c r="C16" s="51"/>
      <c r="D16" s="51"/>
      <c r="E16" s="51"/>
      <c r="F16" s="51"/>
      <c r="G16" s="18">
        <v>0</v>
      </c>
      <c r="H16" s="5">
        <v>0</v>
      </c>
      <c r="J16" s="25"/>
    </row>
    <row r="17" spans="1:10" ht="19.5" x14ac:dyDescent="0.25">
      <c r="A17" s="48" t="s">
        <v>23</v>
      </c>
      <c r="B17" s="49"/>
      <c r="C17" s="49"/>
      <c r="D17" s="49"/>
      <c r="E17" s="49"/>
      <c r="F17" s="49"/>
      <c r="G17" s="18">
        <v>32282</v>
      </c>
      <c r="H17" s="5">
        <v>47986</v>
      </c>
      <c r="J17" s="25"/>
    </row>
    <row r="18" spans="1:10" ht="19.5" x14ac:dyDescent="0.25">
      <c r="A18" s="48" t="s">
        <v>24</v>
      </c>
      <c r="B18" s="49"/>
      <c r="C18" s="49"/>
      <c r="D18" s="49"/>
      <c r="E18" s="49"/>
      <c r="F18" s="49"/>
      <c r="G18" s="18">
        <v>0</v>
      </c>
      <c r="H18" s="5">
        <v>0</v>
      </c>
      <c r="J18" s="25"/>
    </row>
    <row r="19" spans="1:10" ht="19.5" x14ac:dyDescent="0.25">
      <c r="A19" s="48" t="s">
        <v>25</v>
      </c>
      <c r="B19" s="49"/>
      <c r="C19" s="49"/>
      <c r="D19" s="49"/>
      <c r="E19" s="49"/>
      <c r="F19" s="49"/>
      <c r="G19" s="18">
        <v>0</v>
      </c>
      <c r="H19" s="5">
        <v>0</v>
      </c>
      <c r="J19" s="25"/>
    </row>
    <row r="20" spans="1:10" ht="19.5" customHeight="1" x14ac:dyDescent="0.25">
      <c r="A20" s="50" t="s">
        <v>26</v>
      </c>
      <c r="B20" s="51"/>
      <c r="C20" s="51"/>
      <c r="D20" s="51"/>
      <c r="E20" s="51"/>
      <c r="F20" s="51"/>
      <c r="G20" s="18">
        <v>0</v>
      </c>
      <c r="H20" s="4">
        <v>0</v>
      </c>
      <c r="J20" s="25"/>
    </row>
    <row r="21" spans="1:10" ht="19.5" customHeight="1" x14ac:dyDescent="0.25">
      <c r="A21" s="62" t="s">
        <v>27</v>
      </c>
      <c r="B21" s="63"/>
      <c r="C21" s="63"/>
      <c r="D21" s="63"/>
      <c r="E21" s="63"/>
      <c r="F21" s="63"/>
      <c r="G21" s="18">
        <v>58230</v>
      </c>
      <c r="H21" s="4">
        <v>56585</v>
      </c>
      <c r="J21" s="25"/>
    </row>
    <row r="22" spans="1:10" ht="20.25" thickBot="1" x14ac:dyDescent="0.3">
      <c r="A22" s="60" t="s">
        <v>28</v>
      </c>
      <c r="B22" s="61"/>
      <c r="C22" s="61"/>
      <c r="D22" s="61"/>
      <c r="E22" s="61"/>
      <c r="F22" s="61"/>
      <c r="G22" s="15">
        <f>G5+G9-G14-G21</f>
        <v>3349250</v>
      </c>
      <c r="H22" s="13">
        <f>H5+H9-H14-H21</f>
        <v>3446087</v>
      </c>
      <c r="J22" s="25"/>
    </row>
    <row r="23" spans="1:10" ht="19.5" customHeight="1" x14ac:dyDescent="0.25">
      <c r="J23" s="25"/>
    </row>
    <row r="24" spans="1:10" ht="19.5" customHeight="1" x14ac:dyDescent="0.25">
      <c r="J24" s="25"/>
    </row>
    <row r="25" spans="1:10" ht="19.5" customHeight="1" x14ac:dyDescent="0.25">
      <c r="J25" s="25"/>
    </row>
    <row r="26" spans="1:10" ht="20.25" thickBot="1" x14ac:dyDescent="0.35">
      <c r="A26" s="6" t="s">
        <v>61</v>
      </c>
      <c r="H26" s="1" t="s">
        <v>30</v>
      </c>
      <c r="J26" s="25"/>
    </row>
    <row r="27" spans="1:10" ht="19.5" customHeight="1" x14ac:dyDescent="0.25">
      <c r="A27" s="58" t="s">
        <v>4</v>
      </c>
      <c r="B27" s="59"/>
      <c r="C27" s="59"/>
      <c r="D27" s="59"/>
      <c r="E27" s="59"/>
      <c r="F27" s="59"/>
      <c r="G27" s="59"/>
      <c r="H27" s="7">
        <v>831466</v>
      </c>
      <c r="J27" s="25"/>
    </row>
    <row r="28" spans="1:10" ht="19.5" customHeight="1" x14ac:dyDescent="0.25">
      <c r="A28" s="41" t="s">
        <v>5</v>
      </c>
      <c r="B28" s="42"/>
      <c r="C28" s="42"/>
      <c r="D28" s="42"/>
      <c r="E28" s="42"/>
      <c r="F28" s="42"/>
      <c r="G28" s="42"/>
      <c r="H28" s="8">
        <v>327492</v>
      </c>
      <c r="J28" s="25"/>
    </row>
    <row r="29" spans="1:10" ht="19.5" customHeight="1" x14ac:dyDescent="0.25">
      <c r="A29" s="41" t="s">
        <v>6</v>
      </c>
      <c r="B29" s="42"/>
      <c r="C29" s="42"/>
      <c r="D29" s="42"/>
      <c r="E29" s="42"/>
      <c r="F29" s="42"/>
      <c r="G29" s="42"/>
      <c r="H29" s="8">
        <v>28220</v>
      </c>
      <c r="J29" s="25"/>
    </row>
    <row r="30" spans="1:10" ht="19.5" customHeight="1" x14ac:dyDescent="0.25">
      <c r="A30" s="41" t="s">
        <v>7</v>
      </c>
      <c r="B30" s="42"/>
      <c r="C30" s="42"/>
      <c r="D30" s="42"/>
      <c r="E30" s="42"/>
      <c r="F30" s="42"/>
      <c r="G30" s="42"/>
      <c r="H30" s="8">
        <v>38810</v>
      </c>
      <c r="J30" s="25"/>
    </row>
    <row r="31" spans="1:10" ht="19.5" customHeight="1" x14ac:dyDescent="0.25">
      <c r="A31" s="41" t="s">
        <v>8</v>
      </c>
      <c r="B31" s="42"/>
      <c r="C31" s="42"/>
      <c r="D31" s="42"/>
      <c r="E31" s="42"/>
      <c r="F31" s="42"/>
      <c r="G31" s="42"/>
      <c r="H31" s="8">
        <v>143158</v>
      </c>
      <c r="J31" s="25"/>
    </row>
    <row r="32" spans="1:10" ht="19.5" customHeight="1" x14ac:dyDescent="0.25">
      <c r="A32" s="41" t="s">
        <v>9</v>
      </c>
      <c r="B32" s="42"/>
      <c r="C32" s="42"/>
      <c r="D32" s="42"/>
      <c r="E32" s="42"/>
      <c r="F32" s="42"/>
      <c r="G32" s="42"/>
      <c r="H32" s="8">
        <v>1008</v>
      </c>
      <c r="J32" s="25"/>
    </row>
    <row r="33" spans="1:10" ht="19.5" customHeight="1" x14ac:dyDescent="0.25">
      <c r="A33" s="41" t="s">
        <v>10</v>
      </c>
      <c r="B33" s="42"/>
      <c r="C33" s="42"/>
      <c r="D33" s="42"/>
      <c r="E33" s="42"/>
      <c r="F33" s="42"/>
      <c r="G33" s="42"/>
      <c r="H33" s="8">
        <v>61233</v>
      </c>
      <c r="J33" s="25"/>
    </row>
    <row r="34" spans="1:10" ht="19.5" customHeight="1" x14ac:dyDescent="0.25">
      <c r="A34" s="27" t="s">
        <v>47</v>
      </c>
      <c r="B34" s="28"/>
      <c r="C34" s="28"/>
      <c r="D34" s="28"/>
      <c r="E34" s="28"/>
      <c r="F34" s="28"/>
      <c r="G34" s="29"/>
      <c r="H34" s="14">
        <v>92</v>
      </c>
      <c r="J34" s="25"/>
    </row>
    <row r="35" spans="1:10" ht="19.5" customHeight="1" x14ac:dyDescent="0.25">
      <c r="A35" s="45" t="s">
        <v>31</v>
      </c>
      <c r="B35" s="46"/>
      <c r="C35" s="46"/>
      <c r="D35" s="46"/>
      <c r="E35" s="46"/>
      <c r="F35" s="46"/>
      <c r="G35" s="47"/>
      <c r="H35" s="14">
        <v>3</v>
      </c>
      <c r="J35" s="25"/>
    </row>
    <row r="36" spans="1:10" ht="19.5" customHeight="1" thickBot="1" x14ac:dyDescent="0.3">
      <c r="A36" s="43" t="s">
        <v>11</v>
      </c>
      <c r="B36" s="44"/>
      <c r="C36" s="44"/>
      <c r="D36" s="44"/>
      <c r="E36" s="44"/>
      <c r="F36" s="44"/>
      <c r="G36" s="44"/>
      <c r="H36" s="9">
        <f>SUM(H27:H35)</f>
        <v>1431482</v>
      </c>
      <c r="J36" s="25"/>
    </row>
    <row r="37" spans="1:10" ht="8.25" customHeight="1" x14ac:dyDescent="0.25">
      <c r="A37" s="10"/>
      <c r="B37" s="10"/>
      <c r="C37" s="10"/>
      <c r="D37" s="10"/>
      <c r="E37" s="10"/>
      <c r="F37" s="10"/>
      <c r="G37" s="11"/>
      <c r="J37" s="25"/>
    </row>
    <row r="38" spans="1:10" ht="20.100000000000001" customHeight="1" x14ac:dyDescent="0.25">
      <c r="A38" s="6" t="s">
        <v>62</v>
      </c>
      <c r="J38" s="25"/>
    </row>
    <row r="39" spans="1:10" ht="20.100000000000001" customHeight="1" x14ac:dyDescent="0.25">
      <c r="A39" s="39" t="s">
        <v>63</v>
      </c>
      <c r="B39" s="39"/>
      <c r="C39" s="39"/>
      <c r="D39" s="39"/>
      <c r="E39" s="39"/>
      <c r="F39" s="39"/>
      <c r="G39" s="39"/>
      <c r="H39" s="39"/>
    </row>
    <row r="40" spans="1:10" ht="20.100000000000001" customHeight="1" x14ac:dyDescent="0.25">
      <c r="A40" s="39" t="s">
        <v>72</v>
      </c>
      <c r="B40" s="39"/>
      <c r="C40" s="39"/>
      <c r="D40" s="39"/>
      <c r="E40" s="39"/>
      <c r="F40" s="39"/>
      <c r="G40" s="39"/>
      <c r="H40" s="39"/>
    </row>
    <row r="41" spans="1:10" ht="20.100000000000001" customHeight="1" x14ac:dyDescent="0.25">
      <c r="A41" s="30" t="s">
        <v>73</v>
      </c>
      <c r="B41" s="30"/>
      <c r="C41" s="30"/>
      <c r="D41" s="30"/>
      <c r="E41" s="30"/>
      <c r="F41" s="30"/>
      <c r="G41" s="30"/>
      <c r="H41" s="30"/>
    </row>
    <row r="42" spans="1:10" ht="20.100000000000001" customHeight="1" x14ac:dyDescent="0.25">
      <c r="A42" s="39" t="s">
        <v>64</v>
      </c>
      <c r="B42" s="39"/>
      <c r="C42" s="39"/>
      <c r="D42" s="39"/>
      <c r="E42" s="39"/>
      <c r="F42" s="39"/>
      <c r="G42" s="39"/>
      <c r="H42" s="39"/>
    </row>
    <row r="43" spans="1:10" ht="20.100000000000001" customHeight="1" x14ac:dyDescent="0.25">
      <c r="A43" s="40" t="s">
        <v>70</v>
      </c>
      <c r="B43" s="40"/>
      <c r="C43" s="40"/>
      <c r="D43" s="40"/>
      <c r="E43" s="40"/>
      <c r="F43" s="40"/>
      <c r="G43" s="40"/>
      <c r="H43" s="40"/>
    </row>
    <row r="44" spans="1:10" ht="20.100000000000001" customHeight="1" x14ac:dyDescent="0.25">
      <c r="A44" s="40" t="s">
        <v>65</v>
      </c>
      <c r="B44" s="40"/>
      <c r="C44" s="40"/>
      <c r="D44" s="40"/>
      <c r="E44" s="40"/>
      <c r="F44" s="40"/>
      <c r="G44" s="40"/>
      <c r="H44" s="40"/>
    </row>
    <row r="45" spans="1:10" ht="20.100000000000001" customHeight="1" x14ac:dyDescent="0.25">
      <c r="A45" s="40" t="s">
        <v>71</v>
      </c>
      <c r="B45" s="40"/>
      <c r="C45" s="40"/>
      <c r="D45" s="40"/>
      <c r="E45" s="40"/>
      <c r="F45" s="40"/>
      <c r="G45" s="40"/>
      <c r="H45" s="40"/>
    </row>
    <row r="46" spans="1:10" ht="20.100000000000001" customHeight="1" x14ac:dyDescent="0.25">
      <c r="A46" s="31" t="s">
        <v>66</v>
      </c>
      <c r="B46" s="31"/>
      <c r="C46" s="31"/>
      <c r="D46" s="31"/>
      <c r="E46" s="31"/>
      <c r="F46" s="31"/>
      <c r="G46" s="31"/>
      <c r="H46" s="31"/>
    </row>
    <row r="47" spans="1:10" ht="20.100000000000001" customHeight="1" x14ac:dyDescent="0.25">
      <c r="A47" s="40" t="s">
        <v>67</v>
      </c>
      <c r="B47" s="40"/>
      <c r="C47" s="40"/>
      <c r="D47" s="40"/>
      <c r="E47" s="40"/>
      <c r="F47" s="40"/>
      <c r="G47" s="40"/>
      <c r="H47" s="40"/>
    </row>
    <row r="48" spans="1:10" ht="20.100000000000001" customHeight="1" x14ac:dyDescent="0.25">
      <c r="A48" s="39" t="s">
        <v>68</v>
      </c>
      <c r="B48" s="39"/>
      <c r="C48" s="39"/>
      <c r="D48" s="39"/>
      <c r="E48" s="39"/>
      <c r="F48" s="39"/>
      <c r="G48" s="39"/>
      <c r="H48" s="39"/>
    </row>
    <row r="49" spans="1:8" ht="20.100000000000001" customHeight="1" x14ac:dyDescent="0.25">
      <c r="A49" s="40" t="s">
        <v>69</v>
      </c>
      <c r="B49" s="40"/>
      <c r="C49" s="40"/>
      <c r="D49" s="40"/>
      <c r="E49" s="40"/>
      <c r="F49" s="40"/>
      <c r="G49" s="40"/>
      <c r="H49" s="40"/>
    </row>
  </sheetData>
  <mergeCells count="39">
    <mergeCell ref="A47:H47"/>
    <mergeCell ref="A48:H48"/>
    <mergeCell ref="A49:H49"/>
    <mergeCell ref="A39:H39"/>
    <mergeCell ref="A40:H40"/>
    <mergeCell ref="A42:H42"/>
    <mergeCell ref="A43:H43"/>
    <mergeCell ref="A44:H44"/>
    <mergeCell ref="A45:H45"/>
    <mergeCell ref="A36:G36"/>
    <mergeCell ref="A20:F20"/>
    <mergeCell ref="A21:F21"/>
    <mergeCell ref="A22:F22"/>
    <mergeCell ref="A27:G27"/>
    <mergeCell ref="A28:G28"/>
    <mergeCell ref="A29:G29"/>
    <mergeCell ref="A30:G30"/>
    <mergeCell ref="A31:G31"/>
    <mergeCell ref="A32:G32"/>
    <mergeCell ref="A33:G33"/>
    <mergeCell ref="A35:G35"/>
    <mergeCell ref="A19:F19"/>
    <mergeCell ref="A8:F8"/>
    <mergeCell ref="A9:F9"/>
    <mergeCell ref="A10:F10"/>
    <mergeCell ref="A11:F11"/>
    <mergeCell ref="A12:F12"/>
    <mergeCell ref="A13:F13"/>
    <mergeCell ref="A14:F14"/>
    <mergeCell ref="A15:F15"/>
    <mergeCell ref="A16:F16"/>
    <mergeCell ref="A17:F17"/>
    <mergeCell ref="A18:F18"/>
    <mergeCell ref="A7:F7"/>
    <mergeCell ref="A1:H1"/>
    <mergeCell ref="A2:H2"/>
    <mergeCell ref="A4:F4"/>
    <mergeCell ref="A5:F5"/>
    <mergeCell ref="A6:F6"/>
  </mergeCells>
  <phoneticPr fontId="4" type="noConversion"/>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30284-1E98-4DBE-A970-08D3BC8B55DE}">
  <dimension ref="A1:H51"/>
  <sheetViews>
    <sheetView tabSelected="1" zoomScaleNormal="100" workbookViewId="0">
      <pane ySplit="22" topLeftCell="A39" activePane="bottomLeft" state="frozen"/>
      <selection pane="bottomLeft" activeCell="A39" sqref="A39:H39"/>
    </sheetView>
  </sheetViews>
  <sheetFormatPr defaultRowHeight="16.5" x14ac:dyDescent="0.25"/>
  <cols>
    <col min="1" max="1" width="31.375" style="6" customWidth="1"/>
    <col min="2" max="6" width="13.125" style="6" customWidth="1"/>
    <col min="7" max="8" width="22.125" style="6" customWidth="1"/>
    <col min="9" max="16384" width="9" style="6"/>
  </cols>
  <sheetData>
    <row r="1" spans="1:8" ht="27.75" x14ac:dyDescent="0.4">
      <c r="A1" s="52" t="s">
        <v>29</v>
      </c>
      <c r="B1" s="52"/>
      <c r="C1" s="52"/>
      <c r="D1" s="52"/>
      <c r="E1" s="52"/>
      <c r="F1" s="52"/>
      <c r="G1" s="52"/>
      <c r="H1" s="52"/>
    </row>
    <row r="2" spans="1:8" ht="27.75" x14ac:dyDescent="0.4">
      <c r="A2" s="52" t="s">
        <v>74</v>
      </c>
      <c r="B2" s="52"/>
      <c r="C2" s="52"/>
      <c r="D2" s="52"/>
      <c r="E2" s="52"/>
      <c r="F2" s="52"/>
      <c r="G2" s="52"/>
      <c r="H2" s="52"/>
    </row>
    <row r="3" spans="1:8" ht="20.25" thickBot="1" x14ac:dyDescent="0.35">
      <c r="A3" s="2"/>
      <c r="B3" s="2"/>
      <c r="C3" s="2"/>
      <c r="D3" s="2"/>
      <c r="E3" s="2"/>
      <c r="F3" s="2"/>
      <c r="G3" s="2"/>
      <c r="H3" s="1" t="s">
        <v>30</v>
      </c>
    </row>
    <row r="4" spans="1:8" ht="19.5" x14ac:dyDescent="0.25">
      <c r="A4" s="53" t="s">
        <v>0</v>
      </c>
      <c r="B4" s="54"/>
      <c r="C4" s="54"/>
      <c r="D4" s="54"/>
      <c r="E4" s="54"/>
      <c r="F4" s="54"/>
      <c r="G4" s="37" t="s">
        <v>1</v>
      </c>
      <c r="H4" s="3" t="s">
        <v>2</v>
      </c>
    </row>
    <row r="5" spans="1:8" ht="19.5" x14ac:dyDescent="0.25">
      <c r="A5" s="48" t="s">
        <v>12</v>
      </c>
      <c r="B5" s="49"/>
      <c r="C5" s="49"/>
      <c r="D5" s="49"/>
      <c r="E5" s="49"/>
      <c r="F5" s="49"/>
      <c r="G5" s="18">
        <f>SUM(G6:G8)</f>
        <v>3575472</v>
      </c>
      <c r="H5" s="4">
        <f>SUM(H6:H8)</f>
        <v>3721694</v>
      </c>
    </row>
    <row r="6" spans="1:8" ht="19.5" x14ac:dyDescent="0.25">
      <c r="A6" s="48" t="s">
        <v>13</v>
      </c>
      <c r="B6" s="57"/>
      <c r="C6" s="57"/>
      <c r="D6" s="57"/>
      <c r="E6" s="57"/>
      <c r="F6" s="57"/>
      <c r="G6" s="18">
        <v>706872</v>
      </c>
      <c r="H6" s="4">
        <v>835394</v>
      </c>
    </row>
    <row r="7" spans="1:8" ht="19.5" x14ac:dyDescent="0.25">
      <c r="A7" s="48" t="s">
        <v>14</v>
      </c>
      <c r="B7" s="57"/>
      <c r="C7" s="57"/>
      <c r="D7" s="57"/>
      <c r="E7" s="57"/>
      <c r="F7" s="57"/>
      <c r="G7" s="18">
        <v>1235400</v>
      </c>
      <c r="H7" s="4">
        <v>1817200</v>
      </c>
    </row>
    <row r="8" spans="1:8" ht="19.5" x14ac:dyDescent="0.25">
      <c r="A8" s="48" t="s">
        <v>15</v>
      </c>
      <c r="B8" s="57"/>
      <c r="C8" s="57"/>
      <c r="D8" s="57"/>
      <c r="E8" s="57"/>
      <c r="F8" s="57"/>
      <c r="G8" s="18">
        <v>1633200</v>
      </c>
      <c r="H8" s="4">
        <v>1069100</v>
      </c>
    </row>
    <row r="9" spans="1:8" ht="19.5" x14ac:dyDescent="0.25">
      <c r="A9" s="55" t="s">
        <v>16</v>
      </c>
      <c r="B9" s="56"/>
      <c r="C9" s="56"/>
      <c r="D9" s="56"/>
      <c r="E9" s="56"/>
      <c r="F9" s="56"/>
      <c r="G9" s="19">
        <f>G10-G11+G12+G13</f>
        <v>20628</v>
      </c>
      <c r="H9" s="12">
        <f>H10-H11+H12+H13</f>
        <v>17066</v>
      </c>
    </row>
    <row r="10" spans="1:8" ht="19.5" x14ac:dyDescent="0.25">
      <c r="A10" s="48" t="s">
        <v>17</v>
      </c>
      <c r="B10" s="49"/>
      <c r="C10" s="49"/>
      <c r="D10" s="49"/>
      <c r="E10" s="49"/>
      <c r="F10" s="49"/>
      <c r="G10" s="18">
        <v>1235400</v>
      </c>
      <c r="H10" s="4">
        <v>1817200</v>
      </c>
    </row>
    <row r="11" spans="1:8" ht="19.5" x14ac:dyDescent="0.25">
      <c r="A11" s="48" t="s">
        <v>3</v>
      </c>
      <c r="B11" s="57"/>
      <c r="C11" s="57"/>
      <c r="D11" s="57"/>
      <c r="E11" s="57"/>
      <c r="F11" s="57"/>
      <c r="G11" s="18">
        <v>1235400</v>
      </c>
      <c r="H11" s="4">
        <v>1817200</v>
      </c>
    </row>
    <row r="12" spans="1:8" ht="19.5" x14ac:dyDescent="0.25">
      <c r="A12" s="48" t="s">
        <v>18</v>
      </c>
      <c r="B12" s="49"/>
      <c r="C12" s="49"/>
      <c r="D12" s="49"/>
      <c r="E12" s="49"/>
      <c r="F12" s="49"/>
      <c r="G12" s="18">
        <v>8727</v>
      </c>
      <c r="H12" s="4">
        <v>3945</v>
      </c>
    </row>
    <row r="13" spans="1:8" ht="19.5" x14ac:dyDescent="0.25">
      <c r="A13" s="48" t="s">
        <v>19</v>
      </c>
      <c r="B13" s="49"/>
      <c r="C13" s="49"/>
      <c r="D13" s="49"/>
      <c r="E13" s="49"/>
      <c r="F13" s="49"/>
      <c r="G13" s="18">
        <v>11901</v>
      </c>
      <c r="H13" s="4">
        <v>13121</v>
      </c>
    </row>
    <row r="14" spans="1:8" ht="19.5" x14ac:dyDescent="0.25">
      <c r="A14" s="55" t="s">
        <v>20</v>
      </c>
      <c r="B14" s="56"/>
      <c r="C14" s="56"/>
      <c r="D14" s="56"/>
      <c r="E14" s="56"/>
      <c r="F14" s="56"/>
      <c r="G14" s="18">
        <f>G15-G16+G17+G18+G19-G20</f>
        <v>188620</v>
      </c>
      <c r="H14" s="4">
        <f>H15-H16+H17+H18+H19-H20</f>
        <v>259292</v>
      </c>
    </row>
    <row r="15" spans="1:8" ht="19.5" x14ac:dyDescent="0.25">
      <c r="A15" s="48" t="s">
        <v>21</v>
      </c>
      <c r="B15" s="49"/>
      <c r="C15" s="49"/>
      <c r="D15" s="49"/>
      <c r="E15" s="49"/>
      <c r="F15" s="49"/>
      <c r="G15" s="18">
        <v>156338</v>
      </c>
      <c r="H15" s="5">
        <v>208807</v>
      </c>
    </row>
    <row r="16" spans="1:8" ht="19.5" customHeight="1" x14ac:dyDescent="0.25">
      <c r="A16" s="50" t="s">
        <v>22</v>
      </c>
      <c r="B16" s="51"/>
      <c r="C16" s="51"/>
      <c r="D16" s="51"/>
      <c r="E16" s="51"/>
      <c r="F16" s="51"/>
      <c r="G16" s="18">
        <v>0</v>
      </c>
      <c r="H16" s="5">
        <v>0</v>
      </c>
    </row>
    <row r="17" spans="1:8" ht="19.5" x14ac:dyDescent="0.25">
      <c r="A17" s="48" t="s">
        <v>23</v>
      </c>
      <c r="B17" s="49"/>
      <c r="C17" s="49"/>
      <c r="D17" s="49"/>
      <c r="E17" s="49"/>
      <c r="F17" s="49"/>
      <c r="G17" s="18">
        <v>32282</v>
      </c>
      <c r="H17" s="5">
        <v>50485</v>
      </c>
    </row>
    <row r="18" spans="1:8" ht="19.5" x14ac:dyDescent="0.25">
      <c r="A18" s="48" t="s">
        <v>24</v>
      </c>
      <c r="B18" s="49"/>
      <c r="C18" s="49"/>
      <c r="D18" s="49"/>
      <c r="E18" s="49"/>
      <c r="F18" s="49"/>
      <c r="G18" s="18">
        <v>0</v>
      </c>
      <c r="H18" s="5">
        <v>0</v>
      </c>
    </row>
    <row r="19" spans="1:8" ht="19.5" x14ac:dyDescent="0.25">
      <c r="A19" s="48" t="s">
        <v>25</v>
      </c>
      <c r="B19" s="49"/>
      <c r="C19" s="49"/>
      <c r="D19" s="49"/>
      <c r="E19" s="49"/>
      <c r="F19" s="49"/>
      <c r="G19" s="18">
        <v>0</v>
      </c>
      <c r="H19" s="5">
        <v>0</v>
      </c>
    </row>
    <row r="20" spans="1:8" ht="19.5" customHeight="1" x14ac:dyDescent="0.25">
      <c r="A20" s="50" t="s">
        <v>26</v>
      </c>
      <c r="B20" s="51"/>
      <c r="C20" s="51"/>
      <c r="D20" s="51"/>
      <c r="E20" s="51"/>
      <c r="F20" s="51"/>
      <c r="G20" s="18">
        <v>0</v>
      </c>
      <c r="H20" s="4">
        <v>0</v>
      </c>
    </row>
    <row r="21" spans="1:8" ht="19.5" customHeight="1" x14ac:dyDescent="0.25">
      <c r="A21" s="62" t="s">
        <v>27</v>
      </c>
      <c r="B21" s="63"/>
      <c r="C21" s="63"/>
      <c r="D21" s="63"/>
      <c r="E21" s="63"/>
      <c r="F21" s="63"/>
      <c r="G21" s="18">
        <v>58230</v>
      </c>
      <c r="H21" s="4">
        <v>90484</v>
      </c>
    </row>
    <row r="22" spans="1:8" ht="20.25" thickBot="1" x14ac:dyDescent="0.3">
      <c r="A22" s="60" t="s">
        <v>28</v>
      </c>
      <c r="B22" s="61"/>
      <c r="C22" s="61"/>
      <c r="D22" s="61"/>
      <c r="E22" s="61"/>
      <c r="F22" s="61"/>
      <c r="G22" s="15">
        <f>G5+G9-G14-G21</f>
        <v>3349250</v>
      </c>
      <c r="H22" s="13">
        <f>H5+H9-H14-H21</f>
        <v>3388984</v>
      </c>
    </row>
    <row r="23" spans="1:8" ht="19.5" customHeight="1" x14ac:dyDescent="0.25"/>
    <row r="24" spans="1:8" ht="19.5" customHeight="1" x14ac:dyDescent="0.25"/>
    <row r="25" spans="1:8" ht="19.5" customHeight="1" x14ac:dyDescent="0.25"/>
    <row r="26" spans="1:8" ht="20.25" thickBot="1" x14ac:dyDescent="0.35">
      <c r="A26" s="6" t="s">
        <v>75</v>
      </c>
      <c r="H26" s="1" t="s">
        <v>30</v>
      </c>
    </row>
    <row r="27" spans="1:8" ht="19.5" customHeight="1" x14ac:dyDescent="0.25">
      <c r="A27" s="58" t="s">
        <v>4</v>
      </c>
      <c r="B27" s="59"/>
      <c r="C27" s="59"/>
      <c r="D27" s="59"/>
      <c r="E27" s="59"/>
      <c r="F27" s="59"/>
      <c r="G27" s="59"/>
      <c r="H27" s="7">
        <v>1159252</v>
      </c>
    </row>
    <row r="28" spans="1:8" ht="19.5" customHeight="1" x14ac:dyDescent="0.25">
      <c r="A28" s="41" t="s">
        <v>5</v>
      </c>
      <c r="B28" s="42"/>
      <c r="C28" s="42"/>
      <c r="D28" s="42"/>
      <c r="E28" s="42"/>
      <c r="F28" s="42"/>
      <c r="G28" s="42"/>
      <c r="H28" s="8">
        <v>517911</v>
      </c>
    </row>
    <row r="29" spans="1:8" ht="19.5" customHeight="1" x14ac:dyDescent="0.25">
      <c r="A29" s="41" t="s">
        <v>6</v>
      </c>
      <c r="B29" s="42"/>
      <c r="C29" s="42"/>
      <c r="D29" s="42"/>
      <c r="E29" s="42"/>
      <c r="F29" s="42"/>
      <c r="G29" s="42"/>
      <c r="H29" s="8">
        <v>52523</v>
      </c>
    </row>
    <row r="30" spans="1:8" ht="19.5" customHeight="1" x14ac:dyDescent="0.25">
      <c r="A30" s="41" t="s">
        <v>7</v>
      </c>
      <c r="B30" s="42"/>
      <c r="C30" s="42"/>
      <c r="D30" s="42"/>
      <c r="E30" s="42"/>
      <c r="F30" s="42"/>
      <c r="G30" s="42"/>
      <c r="H30" s="8">
        <v>47537</v>
      </c>
    </row>
    <row r="31" spans="1:8" ht="19.5" customHeight="1" x14ac:dyDescent="0.25">
      <c r="A31" s="41" t="s">
        <v>8</v>
      </c>
      <c r="B31" s="42"/>
      <c r="C31" s="42"/>
      <c r="D31" s="42"/>
      <c r="E31" s="42"/>
      <c r="F31" s="42"/>
      <c r="G31" s="42"/>
      <c r="H31" s="8">
        <v>192738</v>
      </c>
    </row>
    <row r="32" spans="1:8" ht="19.5" customHeight="1" x14ac:dyDescent="0.25">
      <c r="A32" s="41" t="s">
        <v>9</v>
      </c>
      <c r="B32" s="42"/>
      <c r="C32" s="42"/>
      <c r="D32" s="42"/>
      <c r="E32" s="42"/>
      <c r="F32" s="42"/>
      <c r="G32" s="42"/>
      <c r="H32" s="8">
        <v>1335</v>
      </c>
    </row>
    <row r="33" spans="1:8" ht="19.5" customHeight="1" x14ac:dyDescent="0.25">
      <c r="A33" s="41" t="s">
        <v>10</v>
      </c>
      <c r="B33" s="42"/>
      <c r="C33" s="42"/>
      <c r="D33" s="42"/>
      <c r="E33" s="42"/>
      <c r="F33" s="42"/>
      <c r="G33" s="42"/>
      <c r="H33" s="8">
        <v>101943</v>
      </c>
    </row>
    <row r="34" spans="1:8" ht="19.5" customHeight="1" x14ac:dyDescent="0.25">
      <c r="A34" s="34" t="s">
        <v>47</v>
      </c>
      <c r="B34" s="35"/>
      <c r="C34" s="35"/>
      <c r="D34" s="35"/>
      <c r="E34" s="35"/>
      <c r="F34" s="35"/>
      <c r="G34" s="36"/>
      <c r="H34" s="14">
        <v>126</v>
      </c>
    </row>
    <row r="35" spans="1:8" ht="19.5" customHeight="1" x14ac:dyDescent="0.25">
      <c r="A35" s="45" t="s">
        <v>31</v>
      </c>
      <c r="B35" s="46"/>
      <c r="C35" s="46"/>
      <c r="D35" s="46"/>
      <c r="E35" s="46"/>
      <c r="F35" s="46"/>
      <c r="G35" s="47"/>
      <c r="H35" s="14">
        <v>3</v>
      </c>
    </row>
    <row r="36" spans="1:8" ht="19.5" customHeight="1" thickBot="1" x14ac:dyDescent="0.3">
      <c r="A36" s="43" t="s">
        <v>11</v>
      </c>
      <c r="B36" s="44"/>
      <c r="C36" s="44"/>
      <c r="D36" s="44"/>
      <c r="E36" s="44"/>
      <c r="F36" s="44"/>
      <c r="G36" s="44"/>
      <c r="H36" s="9">
        <f>SUM(H27:H35)</f>
        <v>2073368</v>
      </c>
    </row>
    <row r="37" spans="1:8" ht="8.25" customHeight="1" x14ac:dyDescent="0.25">
      <c r="A37" s="10"/>
      <c r="B37" s="10"/>
      <c r="C37" s="10"/>
      <c r="D37" s="10"/>
      <c r="E37" s="10"/>
      <c r="F37" s="10"/>
      <c r="G37" s="11"/>
    </row>
    <row r="38" spans="1:8" ht="20.100000000000001" customHeight="1" x14ac:dyDescent="0.25">
      <c r="A38" s="6" t="s">
        <v>76</v>
      </c>
    </row>
    <row r="39" spans="1:8" ht="20.100000000000001" customHeight="1" x14ac:dyDescent="0.25">
      <c r="A39" s="39" t="s">
        <v>89</v>
      </c>
      <c r="B39" s="39"/>
      <c r="C39" s="39"/>
      <c r="D39" s="39"/>
      <c r="E39" s="39"/>
      <c r="F39" s="39"/>
      <c r="G39" s="39"/>
      <c r="H39" s="39"/>
    </row>
    <row r="40" spans="1:8" ht="20.100000000000001" customHeight="1" x14ac:dyDescent="0.25">
      <c r="A40" s="39" t="s">
        <v>77</v>
      </c>
      <c r="B40" s="39"/>
      <c r="C40" s="39"/>
      <c r="D40" s="39"/>
      <c r="E40" s="39"/>
      <c r="F40" s="39"/>
      <c r="G40" s="39"/>
      <c r="H40" s="39"/>
    </row>
    <row r="41" spans="1:8" ht="20.100000000000001" customHeight="1" x14ac:dyDescent="0.25">
      <c r="A41" s="32" t="s">
        <v>78</v>
      </c>
      <c r="B41" s="32"/>
      <c r="C41" s="32"/>
      <c r="D41" s="32"/>
      <c r="E41" s="32"/>
      <c r="F41" s="32"/>
      <c r="G41" s="32"/>
      <c r="H41" s="32"/>
    </row>
    <row r="42" spans="1:8" ht="20.100000000000001" customHeight="1" x14ac:dyDescent="0.25">
      <c r="A42" s="39" t="s">
        <v>79</v>
      </c>
      <c r="B42" s="39"/>
      <c r="C42" s="39"/>
      <c r="D42" s="39"/>
      <c r="E42" s="39"/>
      <c r="F42" s="39"/>
      <c r="G42" s="39"/>
      <c r="H42" s="39"/>
    </row>
    <row r="43" spans="1:8" ht="20.100000000000001" customHeight="1" x14ac:dyDescent="0.25">
      <c r="A43" s="38" t="s">
        <v>80</v>
      </c>
      <c r="B43" s="38"/>
      <c r="C43" s="38"/>
      <c r="D43" s="38"/>
      <c r="E43" s="38"/>
      <c r="F43" s="38"/>
      <c r="G43" s="38"/>
      <c r="H43" s="38"/>
    </row>
    <row r="44" spans="1:8" ht="20.100000000000001" customHeight="1" x14ac:dyDescent="0.25">
      <c r="A44" s="40" t="s">
        <v>81</v>
      </c>
      <c r="B44" s="40"/>
      <c r="C44" s="40"/>
      <c r="D44" s="40"/>
      <c r="E44" s="40"/>
      <c r="F44" s="40"/>
      <c r="G44" s="40"/>
      <c r="H44" s="40"/>
    </row>
    <row r="45" spans="1:8" ht="20.100000000000001" customHeight="1" x14ac:dyDescent="0.25">
      <c r="A45" s="40" t="s">
        <v>82</v>
      </c>
      <c r="B45" s="40"/>
      <c r="C45" s="40"/>
      <c r="D45" s="40"/>
      <c r="E45" s="40"/>
      <c r="F45" s="40"/>
      <c r="G45" s="40"/>
      <c r="H45" s="40"/>
    </row>
    <row r="46" spans="1:8" ht="20.100000000000001" customHeight="1" x14ac:dyDescent="0.25">
      <c r="A46" s="40" t="s">
        <v>85</v>
      </c>
      <c r="B46" s="40"/>
      <c r="C46" s="40"/>
      <c r="D46" s="40"/>
      <c r="E46" s="40"/>
      <c r="F46" s="40"/>
      <c r="G46" s="40"/>
      <c r="H46" s="40"/>
    </row>
    <row r="47" spans="1:8" ht="20.100000000000001" customHeight="1" x14ac:dyDescent="0.25">
      <c r="A47" s="33" t="s">
        <v>86</v>
      </c>
      <c r="B47" s="33"/>
      <c r="C47" s="33"/>
      <c r="D47" s="33"/>
      <c r="E47" s="33"/>
      <c r="F47" s="33"/>
      <c r="G47" s="33"/>
      <c r="H47" s="33"/>
    </row>
    <row r="48" spans="1:8" ht="20.100000000000001" customHeight="1" x14ac:dyDescent="0.25">
      <c r="A48" s="40" t="s">
        <v>83</v>
      </c>
      <c r="B48" s="40"/>
      <c r="C48" s="40"/>
      <c r="D48" s="40"/>
      <c r="E48" s="40"/>
      <c r="F48" s="40"/>
      <c r="G48" s="40"/>
      <c r="H48" s="40"/>
    </row>
    <row r="49" spans="1:8" ht="20.100000000000001" customHeight="1" x14ac:dyDescent="0.25">
      <c r="A49" s="39" t="s">
        <v>87</v>
      </c>
      <c r="B49" s="39"/>
      <c r="C49" s="39"/>
      <c r="D49" s="39"/>
      <c r="E49" s="39"/>
      <c r="F49" s="39"/>
      <c r="G49" s="39"/>
      <c r="H49" s="39"/>
    </row>
    <row r="50" spans="1:8" ht="20.100000000000001" customHeight="1" x14ac:dyDescent="0.25">
      <c r="A50" s="38" t="s">
        <v>88</v>
      </c>
      <c r="B50" s="38"/>
      <c r="C50" s="38"/>
      <c r="D50" s="38"/>
      <c r="E50" s="38"/>
      <c r="F50" s="38"/>
      <c r="G50" s="38"/>
      <c r="H50" s="38"/>
    </row>
    <row r="51" spans="1:8" ht="20.100000000000001" customHeight="1" x14ac:dyDescent="0.25">
      <c r="A51" s="40" t="s">
        <v>84</v>
      </c>
      <c r="B51" s="40"/>
      <c r="C51" s="40"/>
      <c r="D51" s="40"/>
      <c r="E51" s="40"/>
      <c r="F51" s="40"/>
      <c r="G51" s="40"/>
      <c r="H51" s="40"/>
    </row>
  </sheetData>
  <mergeCells count="39">
    <mergeCell ref="A7:F7"/>
    <mergeCell ref="A1:H1"/>
    <mergeCell ref="A2:H2"/>
    <mergeCell ref="A4:F4"/>
    <mergeCell ref="A5:F5"/>
    <mergeCell ref="A6:F6"/>
    <mergeCell ref="A19:F19"/>
    <mergeCell ref="A8:F8"/>
    <mergeCell ref="A9:F9"/>
    <mergeCell ref="A10:F10"/>
    <mergeCell ref="A11:F11"/>
    <mergeCell ref="A12:F12"/>
    <mergeCell ref="A13:F13"/>
    <mergeCell ref="A14:F14"/>
    <mergeCell ref="A15:F15"/>
    <mergeCell ref="A16:F16"/>
    <mergeCell ref="A17:F17"/>
    <mergeCell ref="A18:F18"/>
    <mergeCell ref="A36:G36"/>
    <mergeCell ref="A20:F20"/>
    <mergeCell ref="A21:F21"/>
    <mergeCell ref="A22:F22"/>
    <mergeCell ref="A27:G27"/>
    <mergeCell ref="A28:G28"/>
    <mergeCell ref="A29:G29"/>
    <mergeCell ref="A30:G30"/>
    <mergeCell ref="A31:G31"/>
    <mergeCell ref="A32:G32"/>
    <mergeCell ref="A33:G33"/>
    <mergeCell ref="A35:G35"/>
    <mergeCell ref="A48:H48"/>
    <mergeCell ref="A49:H49"/>
    <mergeCell ref="A51:H51"/>
    <mergeCell ref="A39:H39"/>
    <mergeCell ref="A40:H40"/>
    <mergeCell ref="A42:H42"/>
    <mergeCell ref="A44:H44"/>
    <mergeCell ref="A45:H45"/>
    <mergeCell ref="A46:H46"/>
  </mergeCells>
  <phoneticPr fontId="4" type="noConversion"/>
  <printOptions horizontalCentered="1"/>
  <pageMargins left="0.23622047244094491" right="0.23622047244094491"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第一季</vt:lpstr>
      <vt:lpstr>第二季</vt:lpstr>
      <vt:lpstr>第三季</vt:lpstr>
      <vt:lpstr>第四季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sch13</dc:creator>
  <cp:lastModifiedBy>主計室</cp:lastModifiedBy>
  <cp:lastPrinted>2026-03-03T06:01:59Z</cp:lastPrinted>
  <dcterms:created xsi:type="dcterms:W3CDTF">2015-10-20T07:20:07Z</dcterms:created>
  <dcterms:modified xsi:type="dcterms:W3CDTF">2026-03-06T08:25:51Z</dcterms:modified>
</cp:coreProperties>
</file>