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M:\ACC70\網路備份\主計室成員\鄭絨絨\07月報資料專區\可用資金\113\"/>
    </mc:Choice>
  </mc:AlternateContent>
  <xr:revisionPtr revIDLastSave="0" documentId="13_ncr:1_{BB8524B1-5570-4BF6-A9ED-E894C21604E6}" xr6:coauthVersionLast="47" xr6:coauthVersionMax="47" xr10:uidLastSave="{00000000-0000-0000-0000-000000000000}"/>
  <bookViews>
    <workbookView xWindow="-120" yWindow="-120" windowWidth="29040" windowHeight="15720" activeTab="3" xr2:uid="{00000000-000D-0000-FFFF-FFFF00000000}"/>
  </bookViews>
  <sheets>
    <sheet name="第一季" sheetId="1" r:id="rId1"/>
    <sheet name="第二季" sheetId="2" r:id="rId2"/>
    <sheet name="第三季" sheetId="3" r:id="rId3"/>
    <sheet name="第四季" sheetId="4" r:id="rId4"/>
  </sheets>
  <definedNames>
    <definedName name="_xlnm.Print_Area" localSheetId="3">第四季!$A$1:$H$52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 i="4" l="1"/>
  <c r="H38" i="4"/>
  <c r="H14" i="4"/>
  <c r="G14" i="4"/>
  <c r="H9" i="4"/>
  <c r="G9" i="4"/>
  <c r="G5" i="4"/>
  <c r="G22" i="4" l="1"/>
  <c r="H22" i="4"/>
  <c r="H37" i="3"/>
  <c r="H14" i="3"/>
  <c r="G14" i="3"/>
  <c r="H9" i="3"/>
  <c r="G9" i="3"/>
  <c r="H5" i="3"/>
  <c r="G5" i="3"/>
  <c r="H36" i="2"/>
  <c r="H14" i="2"/>
  <c r="G14" i="2"/>
  <c r="H9" i="2"/>
  <c r="G9" i="2"/>
  <c r="H5" i="2"/>
  <c r="H22" i="2" s="1"/>
  <c r="G5" i="2"/>
  <c r="G22" i="2" l="1"/>
  <c r="G22" i="3"/>
  <c r="H22" i="3"/>
  <c r="G5" i="1"/>
  <c r="H35" i="1" l="1"/>
  <c r="H9" i="1"/>
  <c r="G14" i="1" l="1"/>
  <c r="G9" i="1"/>
  <c r="G22" i="1" l="1"/>
  <c r="H14" i="1" l="1"/>
  <c r="H5" i="1"/>
  <c r="H22" i="1" l="1"/>
</calcChain>
</file>

<file path=xl/sharedStrings.xml><?xml version="1.0" encoding="utf-8"?>
<sst xmlns="http://schemas.openxmlformats.org/spreadsheetml/2006/main" count="197" uniqueCount="93">
  <si>
    <t>項目</t>
  </si>
  <si>
    <t>期初金額</t>
  </si>
  <si>
    <t>期末金額</t>
  </si>
  <si>
    <t xml:space="preserve">  流動金融資產屬存款期間三個月以上，一年內到期之定期存款之部（5）</t>
    <phoneticPr fontId="4" type="noConversion"/>
  </si>
  <si>
    <t xml:space="preserve">用人費用                                                                                            </t>
  </si>
  <si>
    <t xml:space="preserve">服務費用                                                                                            </t>
  </si>
  <si>
    <t xml:space="preserve">材料及用品費                                                                                        </t>
  </si>
  <si>
    <t xml:space="preserve">租金與利息                                                                                          </t>
  </si>
  <si>
    <t xml:space="preserve">折舊、折耗及攤銷                                                                                    </t>
  </si>
  <si>
    <t xml:space="preserve">稅捐與規費（強制費）                                                                                </t>
  </si>
  <si>
    <t xml:space="preserve">會費、捐助、補助、分攤、救助（濟）與交流活動費                                                      </t>
  </si>
  <si>
    <t>總    計</t>
  </si>
  <si>
    <t>現金及定存(D=1+2+3)</t>
    <phoneticPr fontId="4" type="noConversion"/>
  </si>
  <si>
    <t xml:space="preserve">  現金（1）</t>
    <phoneticPr fontId="4" type="noConversion"/>
  </si>
  <si>
    <t xml:space="preserve">  存款期間三個月以上，一年內到期之定期存款（2）</t>
    <phoneticPr fontId="4" type="noConversion"/>
  </si>
  <si>
    <t xml:space="preserve">  存款期間一年以上到期之定期存款（3）</t>
    <phoneticPr fontId="4" type="noConversion"/>
  </si>
  <si>
    <t>+短期可變現資產(E=4-5+6+7)</t>
    <phoneticPr fontId="4" type="noConversion"/>
  </si>
  <si>
    <t xml:space="preserve">  流動金融資產(4)</t>
    <phoneticPr fontId="4" type="noConversion"/>
  </si>
  <si>
    <t xml:space="preserve">  應收款項(6)</t>
    <phoneticPr fontId="4" type="noConversion"/>
  </si>
  <si>
    <t xml:space="preserve">  短期貸墊款(7)</t>
    <phoneticPr fontId="4" type="noConversion"/>
  </si>
  <si>
    <t>-短期須償還負債(F=8-9+10+11+12-13)</t>
    <phoneticPr fontId="4" type="noConversion"/>
  </si>
  <si>
    <t xml:space="preserve">  流動負債(8)</t>
    <phoneticPr fontId="4" type="noConversion"/>
  </si>
  <si>
    <t xml:space="preserve">    預收收入屬指定經常門支出捐贈款已提撥準備金之部(9)</t>
    <phoneticPr fontId="4" type="noConversion"/>
  </si>
  <si>
    <t xml:space="preserve">  存入保證金(10)        </t>
    <phoneticPr fontId="4" type="noConversion"/>
  </si>
  <si>
    <t xml:space="preserve">  應付保管款(11)</t>
    <phoneticPr fontId="4" type="noConversion"/>
  </si>
  <si>
    <t xml:space="preserve">  暫收及待結轉帳項(12)</t>
    <phoneticPr fontId="4" type="noConversion"/>
  </si>
  <si>
    <t xml:space="preserve">    暫收及待結轉帳項屬指定動產、不動產及其他資產之捐贈款已提撥準備金之部(13)</t>
    <phoneticPr fontId="4" type="noConversion"/>
  </si>
  <si>
    <t>-資本門補助計畫尚未執行數（G）</t>
    <phoneticPr fontId="4" type="noConversion"/>
  </si>
  <si>
    <t>可用資金(H=D+E-F-G)</t>
    <phoneticPr fontId="4" type="noConversion"/>
  </si>
  <si>
    <t>國立臺中科技大學可用資金變化情形</t>
    <phoneticPr fontId="4" type="noConversion"/>
  </si>
  <si>
    <t>單位:新台幣千元</t>
    <phoneticPr fontId="4" type="noConversion"/>
  </si>
  <si>
    <t xml:space="preserve">  等收入轉列為預收收入所致。</t>
    <phoneticPr fontId="4" type="noConversion"/>
  </si>
  <si>
    <t>113年3月31日</t>
    <phoneticPr fontId="4" type="noConversion"/>
  </si>
  <si>
    <t>其他</t>
    <phoneticPr fontId="4" type="noConversion"/>
  </si>
  <si>
    <t>一、截至113年3月31日各支出用途說明如下：</t>
    <phoneticPr fontId="4" type="noConversion"/>
  </si>
  <si>
    <t>二、截至113年3月31日可用資金期初金額與期末金額之差異原因如下：</t>
    <phoneticPr fontId="4" type="noConversion"/>
  </si>
  <si>
    <t>2.存款期間三個月以上，一年以內到期之定期存款期末金額較期初金額減少8,550萬元，主要係將已到期之一年內定期存款部份轉列為一年以上到</t>
    <phoneticPr fontId="4" type="noConversion"/>
  </si>
  <si>
    <t>4.應收款項期末金額較期初金額增加6,993萬3千元，主要係應收教育部教學研究補助收入所致。</t>
    <phoneticPr fontId="4" type="noConversion"/>
  </si>
  <si>
    <t>5.短期貸墊款期末金額較期初金額增加54萬1千元，主要係本校先行墊付退休人員退休金所致。</t>
    <phoneticPr fontId="4" type="noConversion"/>
  </si>
  <si>
    <t>6.流動負債期末金額較期初金額增加1億2,672萬1千元，主要係配合計畫執行期間將本期間未支用之教育部補助收入、產學合作收入、受贈及雜項</t>
    <phoneticPr fontId="4" type="noConversion"/>
  </si>
  <si>
    <t>綜上所述，可用資金期末金額較期初金額減少1億2,207萬1千元。</t>
    <phoneticPr fontId="4" type="noConversion"/>
  </si>
  <si>
    <t>1.現金期末金額較期初金額減少6,563萬4千元，主要係支付各項工程款、應付費用，暨用人費用及計時計件人員酬金較預計增加所致。</t>
    <phoneticPr fontId="4" type="noConversion"/>
  </si>
  <si>
    <t>7.存入保證金期末金額較期初金額減少58萬1千元，主要係廠商完成履約，退還履約保證金及保固期間屆滿，退還保固金所致。</t>
    <phoneticPr fontId="4" type="noConversion"/>
  </si>
  <si>
    <t>8.資本門補助計畫尚未執行數期末金額較期初金額增加77萬1千元，主要係教育部體育署補助新建、修整棒球運動場地經費所致。</t>
    <phoneticPr fontId="4" type="noConversion"/>
  </si>
  <si>
    <t xml:space="preserve">  期之定期存款所致。</t>
    <phoneticPr fontId="4" type="noConversion"/>
  </si>
  <si>
    <t>3.存款期間一年以上到期之定期存款期末金額較期初金額增加8,550萬元，主要係將已到期尚未支用之一年內到期之定期存款轉列為一年以上之定</t>
    <phoneticPr fontId="4" type="noConversion"/>
  </si>
  <si>
    <t xml:space="preserve">  期存款所致。</t>
    <phoneticPr fontId="4" type="noConversion"/>
  </si>
  <si>
    <t>113年6月30日</t>
    <phoneticPr fontId="4" type="noConversion"/>
  </si>
  <si>
    <t>一、截至113年6月30日各支出用途說明如下：</t>
    <phoneticPr fontId="4" type="noConversion"/>
  </si>
  <si>
    <t>短絀、賠償與保險給付</t>
    <phoneticPr fontId="4" type="noConversion"/>
  </si>
  <si>
    <t>二、截至113年6月30日可用資金期初金額與期末金額之差異原因如下：</t>
    <phoneticPr fontId="4" type="noConversion"/>
  </si>
  <si>
    <t>4.應收款項期末金額較期初金額增加3億326萬元，主要係應收教育部教學研究補助收入所致。</t>
    <phoneticPr fontId="4" type="noConversion"/>
  </si>
  <si>
    <t>5.短期貸墊款期末金額較期初金額增加15萬7千元，主要係本校先行墊付退休人員退休金所致。</t>
    <phoneticPr fontId="4" type="noConversion"/>
  </si>
  <si>
    <t>綜上所述，可用資金期末金額較期初金額減少3億1,657萬1千元。</t>
    <phoneticPr fontId="4" type="noConversion"/>
  </si>
  <si>
    <t>8.資本門補助計畫尚未執行數期末金額較期初金額增加188萬5千元，主要係教育部專案補助改善無障礙校園環境計畫經費所致。</t>
    <phoneticPr fontId="4" type="noConversion"/>
  </si>
  <si>
    <t>7.存入保證金期末金額較期初金額增加1,514萬9千元，主要係「南屯校區學生宿舍新建工程」押標金所致。</t>
    <phoneticPr fontId="4" type="noConversion"/>
  </si>
  <si>
    <t>2.存款期間三個月以上，一年以內到期之定期存款期末金額較期初金額減少13億8,990萬元，主要係將已到期之一年內定期存款部份轉列為一年以上</t>
    <phoneticPr fontId="4" type="noConversion"/>
  </si>
  <si>
    <t xml:space="preserve">  到期之定期存款，部分支付各項工程款及費用所致。</t>
    <phoneticPr fontId="4" type="noConversion"/>
  </si>
  <si>
    <t>3.存款期間一年以上到期之定期存款期末金額較期初金額增加9億6,240萬元，主要係將已到期尚未支用之一年內到期之定期存款轉列為一年以上之</t>
    <phoneticPr fontId="4" type="noConversion"/>
  </si>
  <si>
    <t xml:space="preserve">  定期存款所致。</t>
    <phoneticPr fontId="4" type="noConversion"/>
  </si>
  <si>
    <t>6.流動負債期末金額較期初金額減少1,139萬2千元，主要係支付計畫人員年終獎金、112學年度空中學院教學節目播映費、112年12月校園警勤、各</t>
    <phoneticPr fontId="4" type="noConversion"/>
  </si>
  <si>
    <t xml:space="preserve">  項設備及維運等應付款項所致。</t>
    <phoneticPr fontId="4" type="noConversion"/>
  </si>
  <si>
    <t>1.現金期末金額較期初金額減少1億8,684萬6千元，主要係支付各項工程款、應付費用及用人費用較預計增加所致。</t>
    <phoneticPr fontId="4" type="noConversion"/>
  </si>
  <si>
    <t>113年9月30日</t>
    <phoneticPr fontId="4" type="noConversion"/>
  </si>
  <si>
    <t>二、截至113年9月30日可用資金期初金額與期末金額之差異原因如下：</t>
    <phoneticPr fontId="4" type="noConversion"/>
  </si>
  <si>
    <t>一、截至113年9月30日各支出用途說明如下：</t>
    <phoneticPr fontId="4" type="noConversion"/>
  </si>
  <si>
    <t xml:space="preserve">  收入收繳入庫及一年內到期之定期存款尚未辦理定存所致。</t>
    <phoneticPr fontId="4" type="noConversion"/>
  </si>
  <si>
    <t>1.現金期末金額較期初金額增加1億714萬8千元，主要係教育部及其他基金、政府計畫補助收入、112學年度第2學期及113學年度第1學期各學制學雜費</t>
    <phoneticPr fontId="4" type="noConversion"/>
  </si>
  <si>
    <t>2.存款期間三個月以上，一年以內到期之定期存款期末金額較期初金額減少13億7,680萬元，主要係將已到期之一年內定期存款部份轉列為一年以上</t>
    <phoneticPr fontId="4" type="noConversion"/>
  </si>
  <si>
    <t>3.存款期間一年以上到期之定期存款期末金額較期初金額增加12億8,200萬元，主要係將已到期尚未支用之一年內到期之定期存款轉列為一年以上之</t>
    <phoneticPr fontId="4" type="noConversion"/>
  </si>
  <si>
    <t>4.應收款項期末金額較期初金額減少667萬5千元，主要係收教育部及其他政府機關計畫補助款及產學合作計畫款所致。</t>
    <phoneticPr fontId="4" type="noConversion"/>
  </si>
  <si>
    <t>5.短期貸墊款期末金額較期初金額增加54萬3千元，主要係本校先行墊付退休人員退休金所致。</t>
    <phoneticPr fontId="4" type="noConversion"/>
  </si>
  <si>
    <t>7.存入保證金期末金額較期初金額增加82萬8千元，主要係收到廠商繳交押標金及履約保證金所致。</t>
    <phoneticPr fontId="4" type="noConversion"/>
  </si>
  <si>
    <t>綜上所述，可用資金期末金額較期初金額減少1億5,620萬7千元。</t>
    <phoneticPr fontId="4" type="noConversion"/>
  </si>
  <si>
    <t>8.資本門補助計畫尚未執行數期末金額較期初金額增加2,169萬8千元，主要係教育部專案補助高教深耕計畫、改善無障礙校園環境及新世代學生宿舍運</t>
    <phoneticPr fontId="4" type="noConversion"/>
  </si>
  <si>
    <t xml:space="preserve">  動整體改善等計畫經費，因計畫期限未屆尚未執行所致。</t>
    <phoneticPr fontId="4" type="noConversion"/>
  </si>
  <si>
    <t>6.流動負債期末金額較期初金額增加1億3,989萬7千元，主要係依權責發生制轉列學雜費收入及場地使用收入及配合計畫期間將未支用之教育部補助收</t>
    <phoneticPr fontId="4" type="noConversion"/>
  </si>
  <si>
    <t xml:space="preserve">  入、產學合作收入、受贈收入及雜項收入等收入轉列為預收收入所致。</t>
    <phoneticPr fontId="4" type="noConversion"/>
  </si>
  <si>
    <t>113年12月31日</t>
    <phoneticPr fontId="4" type="noConversion"/>
  </si>
  <si>
    <t>一、截至113年12月31日各支出用途說明如下：</t>
    <phoneticPr fontId="4" type="noConversion"/>
  </si>
  <si>
    <t>二、截至113年12月31日可用資金期初金額與期末金額之差異原因如下：</t>
    <phoneticPr fontId="4" type="noConversion"/>
  </si>
  <si>
    <t>4.應收款項期末金額較期初金額增加205萬2千元，主要係應收教育部及其他政府機關計畫補助款及產學合作計畫款所致。</t>
    <phoneticPr fontId="4" type="noConversion"/>
  </si>
  <si>
    <t>5.短期貸墊款期末金額較期初金額增加50萬5千元，主要係本校先行墊付退休人員退休金所致。</t>
    <phoneticPr fontId="4" type="noConversion"/>
  </si>
  <si>
    <t>7.存入保證金期末金額較期初金額增加683萬4千元，主要係收到廠商繳交押標金及履約保證金所致。</t>
    <phoneticPr fontId="4" type="noConversion"/>
  </si>
  <si>
    <t>綜上所述，可用資金期末金額較期初金額減少1億5,758萬9千元。</t>
    <phoneticPr fontId="4" type="noConversion"/>
  </si>
  <si>
    <t>1.現金期末金額較期初金額減少2,289萬9千元，主要係將已到期之三個月內定期存款轉列為一年以上到期之定期存款所致。</t>
    <phoneticPr fontId="4" type="noConversion"/>
  </si>
  <si>
    <t>3.存款期間一年以上到期之定期存款期末金額較期初金額增加2億4,020萬元，主要係將已到期之定期存款轉列為一年以上之定期存款所致。</t>
    <phoneticPr fontId="4" type="noConversion"/>
  </si>
  <si>
    <t>8.資本門補助計畫尚未執行數期末金額較期初金額增加5,699萬1千元，主要係教育部專案補助改善無障礙校園環境、新世代學生宿舍運動整體改善及昌</t>
    <phoneticPr fontId="4" type="noConversion"/>
  </si>
  <si>
    <t xml:space="preserve">  明樓外牆整修工程等計畫經費，因計畫期限未屆尚未執行所致。</t>
    <phoneticPr fontId="4" type="noConversion"/>
  </si>
  <si>
    <t>6.流動負債期末金額較期初金額增加1,222萬2千元，主要係配合計畫期間將未支用之教育部補助收入、產學合作收入、受贈收入及雜項收入等收入轉列</t>
    <phoneticPr fontId="4" type="noConversion"/>
  </si>
  <si>
    <t xml:space="preserve">  為預收收入所致。</t>
    <phoneticPr fontId="4" type="noConversion"/>
  </si>
  <si>
    <t xml:space="preserve">  定期存款，部分支付各項工程款及費用所致。</t>
    <phoneticPr fontId="4" type="noConversion"/>
  </si>
  <si>
    <t>2.存款期間三個月以上，一年以內到期之定期存款期末金額較期初金額減少3億140萬元，主要係將已到期之一年內定期存款部份轉列為一年以上到期之</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</si>
</sst>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0_-;\-* #,##0_-;_-* &quot;-&quot;_-;_-@_-"/>
  </numFmts>
  <fonts count="8" x14ac:knownFonts="1">
    <font>
      <sz val="12"/>
      <color theme="1"/>
      <name val="新細明體"/>
      <family val="2"/>
      <charset val="136"/>
      <scheme val="minor"/>
    </font>
    <font>
      <sz val="12"/>
      <color theme="1"/>
      <name val="新細明體"/>
      <family val="2"/>
      <scheme val="minor"/>
    </font>
    <font>
      <sz val="14"/>
      <color theme="1"/>
      <name val="標楷體"/>
      <family val="4"/>
      <charset val="136"/>
    </font>
    <font>
      <sz val="20"/>
      <color theme="1"/>
      <name val="標楷體"/>
      <family val="4"/>
      <charset val="136"/>
    </font>
    <font>
      <sz val="9"/>
      <name val="新細明體"/>
      <family val="2"/>
      <charset val="136"/>
      <scheme val="minor"/>
    </font>
    <font>
      <sz val="12"/>
      <color theme="1"/>
      <name val="標楷體"/>
      <family val="4"/>
      <charset val="136"/>
    </font>
    <font>
      <sz val="12"/>
      <name val="標楷體"/>
      <family val="4"/>
      <charset val="136"/>
    </font>
    <font>
      <sz val="14"/>
      <name val="標楷體"/>
      <family val="4"/>
      <charset val="136"/>
    </font>
  </fonts>
  <fills count="2">
    <fill>
      <patternFill patternType="none"/>
    </fill>
    <fill>
      <patternFill patternType="gray125"/>
    </fill>
  </fills>
  <borders count="14">
    <border>
      <left/>
      <right/>
      <top/>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medium">
        <color indexed="64"/>
      </top>
      <bottom style="thin">
        <color auto="1"/>
      </bottom>
      <diagonal/>
    </border>
    <border>
      <left style="thin">
        <color auto="1"/>
      </left>
      <right style="thin">
        <color indexed="64"/>
      </right>
      <top style="thin">
        <color auto="1"/>
      </top>
      <bottom style="medium">
        <color indexed="64"/>
      </bottom>
      <diagonal/>
    </border>
    <border>
      <left style="thin">
        <color auto="1"/>
      </left>
      <right style="thin">
        <color indexed="64"/>
      </right>
      <top style="thin">
        <color auto="1"/>
      </top>
      <bottom style="thin">
        <color auto="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auto="1"/>
      </top>
      <bottom style="medium">
        <color indexed="64"/>
      </bottom>
      <diagonal/>
    </border>
    <border>
      <left style="thin">
        <color auto="1"/>
      </left>
      <right style="medium">
        <color indexed="64"/>
      </right>
      <top style="thin">
        <color auto="1"/>
      </top>
      <bottom/>
      <diagonal/>
    </border>
    <border>
      <left style="medium">
        <color indexed="64"/>
      </left>
      <right/>
      <top style="thin">
        <color indexed="64"/>
      </top>
      <bottom style="thin">
        <color auto="1"/>
      </bottom>
      <diagonal/>
    </border>
    <border>
      <left/>
      <right/>
      <top style="thin">
        <color indexed="64"/>
      </top>
      <bottom style="thin">
        <color auto="1"/>
      </bottom>
      <diagonal/>
    </border>
    <border>
      <left/>
      <right style="thin">
        <color indexed="64"/>
      </right>
      <top style="thin">
        <color indexed="64"/>
      </top>
      <bottom style="thin">
        <color auto="1"/>
      </bottom>
      <diagonal/>
    </border>
  </borders>
  <cellStyleXfs count="2">
    <xf numFmtId="0" fontId="0" fillId="0" borderId="0">
      <alignment vertical="center"/>
    </xf>
    <xf numFmtId="0" fontId="1" fillId="0" borderId="0"/>
  </cellStyleXfs>
  <cellXfs count="57">
    <xf numFmtId="0" fontId="0" fillId="0" borderId="0" xfId="0">
      <alignment vertical="center"/>
    </xf>
    <xf numFmtId="0" fontId="2" fillId="0" borderId="0" xfId="1" applyFont="1" applyBorder="1" applyAlignment="1">
      <alignment horizontal="right"/>
    </xf>
    <xf numFmtId="0" fontId="2" fillId="0" borderId="0" xfId="1" applyFont="1"/>
    <xf numFmtId="0" fontId="2" fillId="0" borderId="2" xfId="1" applyFont="1" applyBorder="1" applyAlignment="1">
      <alignment horizontal="center" vertical="center"/>
    </xf>
    <xf numFmtId="41" fontId="2" fillId="0" borderId="3" xfId="1" applyNumberFormat="1" applyFont="1" applyBorder="1" applyAlignment="1">
      <alignment horizontal="right" vertical="center"/>
    </xf>
    <xf numFmtId="41" fontId="2" fillId="0" borderId="3" xfId="1" applyNumberFormat="1" applyFont="1" applyFill="1" applyBorder="1" applyAlignment="1">
      <alignment horizontal="right" vertical="center"/>
    </xf>
    <xf numFmtId="0" fontId="5" fillId="0" borderId="0" xfId="0" applyFont="1">
      <alignment vertical="center"/>
    </xf>
    <xf numFmtId="38" fontId="6" fillId="0" borderId="2" xfId="0" applyNumberFormat="1" applyFont="1" applyBorder="1" applyAlignment="1">
      <alignment vertical="center"/>
    </xf>
    <xf numFmtId="38" fontId="6" fillId="0" borderId="3" xfId="0" applyNumberFormat="1" applyFont="1" applyBorder="1" applyAlignment="1">
      <alignment vertical="center"/>
    </xf>
    <xf numFmtId="38" fontId="6" fillId="0" borderId="9" xfId="0" applyNumberFormat="1" applyFont="1" applyBorder="1" applyAlignment="1">
      <alignment vertical="center"/>
    </xf>
    <xf numFmtId="49" fontId="6" fillId="0" borderId="0" xfId="0" applyNumberFormat="1" applyFont="1" applyBorder="1" applyAlignment="1">
      <alignment horizontal="left" vertical="center" wrapText="1"/>
    </xf>
    <xf numFmtId="38" fontId="6" fillId="0" borderId="0" xfId="0" applyNumberFormat="1" applyFont="1" applyBorder="1" applyAlignment="1">
      <alignment vertical="center"/>
    </xf>
    <xf numFmtId="41" fontId="2" fillId="0" borderId="3" xfId="1" applyNumberFormat="1" applyFont="1" applyBorder="1" applyAlignment="1">
      <alignment vertical="center"/>
    </xf>
    <xf numFmtId="41" fontId="2" fillId="0" borderId="9" xfId="1" applyNumberFormat="1" applyFont="1" applyBorder="1" applyAlignment="1">
      <alignment horizontal="right" vertical="center"/>
    </xf>
    <xf numFmtId="0" fontId="6" fillId="0" borderId="0" xfId="0" applyFont="1" applyAlignment="1">
      <alignment horizontal="left" vertical="center"/>
    </xf>
    <xf numFmtId="38" fontId="6" fillId="0" borderId="10" xfId="0" applyNumberFormat="1" applyFont="1" applyBorder="1" applyAlignment="1">
      <alignment vertical="center"/>
    </xf>
    <xf numFmtId="0" fontId="2" fillId="0" borderId="4" xfId="1" applyFont="1" applyBorder="1" applyAlignment="1">
      <alignment horizontal="center" vertical="center"/>
    </xf>
    <xf numFmtId="0" fontId="6" fillId="0" borderId="0" xfId="0" applyFont="1" applyAlignment="1">
      <alignment horizontal="left" vertical="center"/>
    </xf>
    <xf numFmtId="41" fontId="7" fillId="0" borderId="6" xfId="1" applyNumberFormat="1" applyFont="1" applyBorder="1" applyAlignment="1">
      <alignment horizontal="right" vertical="center"/>
    </xf>
    <xf numFmtId="41" fontId="7" fillId="0" borderId="6" xfId="1" applyNumberFormat="1" applyFont="1" applyBorder="1" applyAlignment="1">
      <alignment vertical="center"/>
    </xf>
    <xf numFmtId="41" fontId="7" fillId="0" borderId="6" xfId="1" applyNumberFormat="1" applyFont="1" applyFill="1" applyBorder="1" applyAlignment="1">
      <alignment horizontal="right" vertical="center"/>
    </xf>
    <xf numFmtId="41" fontId="7" fillId="0" borderId="5" xfId="1" applyNumberFormat="1" applyFont="1" applyBorder="1" applyAlignment="1">
      <alignment horizontal="right" vertical="center"/>
    </xf>
    <xf numFmtId="0" fontId="6" fillId="0" borderId="0" xfId="0" applyFont="1" applyAlignment="1">
      <alignment horizontal="left" vertical="center"/>
    </xf>
    <xf numFmtId="0" fontId="2" fillId="0" borderId="4" xfId="1" applyFont="1" applyBorder="1" applyAlignment="1">
      <alignment horizontal="center" vertical="center"/>
    </xf>
    <xf numFmtId="0" fontId="2" fillId="0" borderId="4" xfId="1" applyFont="1" applyBorder="1" applyAlignment="1">
      <alignment horizontal="center" vertical="center"/>
    </xf>
    <xf numFmtId="0" fontId="6" fillId="0" borderId="0" xfId="0" applyFont="1" applyAlignment="1">
      <alignment horizontal="left" vertical="center"/>
    </xf>
    <xf numFmtId="0" fontId="6" fillId="0" borderId="0" xfId="0" applyFont="1" applyAlignment="1">
      <alignment horizontal="left" vertical="center"/>
    </xf>
    <xf numFmtId="41" fontId="5" fillId="0" borderId="0" xfId="0" applyNumberFormat="1" applyFont="1">
      <alignment vertical="center"/>
    </xf>
    <xf numFmtId="0" fontId="2" fillId="0" borderId="4" xfId="1" applyFont="1" applyBorder="1" applyAlignment="1">
      <alignment horizontal="center" vertical="center"/>
    </xf>
    <xf numFmtId="0" fontId="6" fillId="0" borderId="0" xfId="0" applyFont="1" applyAlignment="1">
      <alignment horizontal="left" vertical="center"/>
    </xf>
    <xf numFmtId="49" fontId="6" fillId="0" borderId="1" xfId="0" applyNumberFormat="1" applyFont="1" applyBorder="1" applyAlignment="1">
      <alignment horizontal="left" vertical="center" wrapText="1"/>
    </xf>
    <xf numFmtId="49" fontId="6" fillId="0" borderId="4" xfId="0" applyNumberFormat="1" applyFont="1" applyBorder="1" applyAlignment="1">
      <alignment horizontal="left" vertical="center" wrapText="1"/>
    </xf>
    <xf numFmtId="49" fontId="6" fillId="0" borderId="7" xfId="0" applyNumberFormat="1" applyFont="1" applyBorder="1" applyAlignment="1">
      <alignment horizontal="left" vertical="center" wrapText="1"/>
    </xf>
    <xf numFmtId="49" fontId="6" fillId="0" borderId="6" xfId="0" applyNumberFormat="1" applyFont="1" applyBorder="1" applyAlignment="1">
      <alignment horizontal="left" vertical="center" wrapText="1"/>
    </xf>
    <xf numFmtId="0" fontId="2" fillId="0" borderId="7" xfId="1" applyFont="1" applyBorder="1" applyAlignment="1">
      <alignment horizontal="left" vertical="center"/>
    </xf>
    <xf numFmtId="0" fontId="2" fillId="0" borderId="6" xfId="1" applyFont="1" applyBorder="1" applyAlignment="1">
      <alignment horizontal="left" vertical="center"/>
    </xf>
    <xf numFmtId="0" fontId="2" fillId="0" borderId="7" xfId="1" applyFont="1" applyBorder="1" applyAlignment="1">
      <alignment horizontal="left" vertical="center" wrapText="1"/>
    </xf>
    <xf numFmtId="0" fontId="2" fillId="0" borderId="6" xfId="1" applyFont="1" applyBorder="1" applyAlignment="1">
      <alignment horizontal="left" vertical="center" wrapText="1"/>
    </xf>
    <xf numFmtId="49" fontId="2" fillId="0" borderId="8" xfId="1" applyNumberFormat="1" applyFont="1" applyBorder="1" applyAlignment="1">
      <alignment horizontal="left" vertical="center"/>
    </xf>
    <xf numFmtId="49" fontId="2" fillId="0" borderId="5" xfId="1" applyNumberFormat="1" applyFont="1" applyBorder="1" applyAlignment="1">
      <alignment horizontal="left" vertical="center"/>
    </xf>
    <xf numFmtId="49" fontId="2" fillId="0" borderId="7" xfId="1" applyNumberFormat="1" applyFont="1" applyBorder="1" applyAlignment="1">
      <alignment horizontal="left" vertical="center" wrapText="1"/>
    </xf>
    <xf numFmtId="0" fontId="5" fillId="0" borderId="6" xfId="0" applyFont="1" applyBorder="1" applyAlignment="1">
      <alignment horizontal="left" vertical="center" wrapText="1"/>
    </xf>
    <xf numFmtId="0" fontId="3" fillId="0" borderId="0" xfId="1" applyFont="1" applyAlignment="1">
      <alignment horizontal="center"/>
    </xf>
    <xf numFmtId="0" fontId="2" fillId="0" borderId="1" xfId="1" applyFont="1" applyBorder="1" applyAlignment="1">
      <alignment horizontal="center" vertical="center"/>
    </xf>
    <xf numFmtId="0" fontId="2" fillId="0" borderId="4" xfId="1" applyFont="1" applyBorder="1" applyAlignment="1">
      <alignment horizontal="center" vertical="center"/>
    </xf>
    <xf numFmtId="49" fontId="2" fillId="0" borderId="7" xfId="1" applyNumberFormat="1" applyFont="1" applyBorder="1" applyAlignment="1">
      <alignment horizontal="left" vertical="center"/>
    </xf>
    <xf numFmtId="49" fontId="2" fillId="0" borderId="6" xfId="1" applyNumberFormat="1" applyFont="1" applyBorder="1" applyAlignment="1">
      <alignment horizontal="left" vertical="center"/>
    </xf>
    <xf numFmtId="0" fontId="5" fillId="0" borderId="6" xfId="0" applyFont="1" applyBorder="1" applyAlignment="1">
      <alignment horizontal="left" vertical="center"/>
    </xf>
    <xf numFmtId="49" fontId="6" fillId="0" borderId="8" xfId="0" applyNumberFormat="1" applyFont="1" applyBorder="1" applyAlignment="1">
      <alignment horizontal="left" vertical="center" wrapText="1"/>
    </xf>
    <xf numFmtId="49" fontId="6" fillId="0" borderId="5" xfId="0" applyNumberFormat="1" applyFont="1" applyBorder="1" applyAlignment="1">
      <alignment horizontal="left" vertical="center" wrapText="1"/>
    </xf>
    <xf numFmtId="49" fontId="6" fillId="0" borderId="11" xfId="0" applyNumberFormat="1" applyFont="1" applyBorder="1" applyAlignment="1">
      <alignment horizontal="left" vertical="center" wrapText="1"/>
    </xf>
    <xf numFmtId="49" fontId="6" fillId="0" borderId="12" xfId="0" applyNumberFormat="1" applyFont="1" applyBorder="1" applyAlignment="1">
      <alignment horizontal="left" vertical="center" wrapText="1"/>
    </xf>
    <xf numFmtId="49" fontId="6" fillId="0" borderId="13" xfId="0" applyNumberFormat="1" applyFont="1" applyBorder="1" applyAlignment="1">
      <alignment horizontal="left" vertical="center" wrapText="1"/>
    </xf>
    <xf numFmtId="0" fontId="6" fillId="0" borderId="0" xfId="0" applyFont="1" applyAlignment="1">
      <alignment horizontal="left" vertical="center"/>
    </xf>
    <xf numFmtId="0" fontId="5" fillId="0" borderId="0" xfId="0" applyFont="1" applyAlignment="1">
      <alignment horizontal="left" vertical="center"/>
    </xf>
    <xf numFmtId="0" fontId="6" fillId="0" borderId="0" xfId="0" applyFont="1" applyAlignment="1">
      <alignment horizontal="distributed" vertical="center"/>
    </xf>
    <xf numFmtId="0" fontId="5" fillId="0" borderId="0" xfId="0" applyFont="1" applyAlignment="1">
      <alignment horizontal="distributed" vertical="center"/>
    </xf>
  </cellXfs>
  <cellStyles count="2">
    <cellStyle name="一般" xfId="0" builtinId="0"/>
    <cellStyle name="一般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9"/>
  <sheetViews>
    <sheetView zoomScaleNormal="100" workbookViewId="0">
      <pane ySplit="22" topLeftCell="A23" activePane="bottomLeft" state="frozen"/>
      <selection pane="bottomLeft" sqref="A1:H1"/>
    </sheetView>
  </sheetViews>
  <sheetFormatPr defaultRowHeight="16.5" x14ac:dyDescent="0.25"/>
  <cols>
    <col min="1" max="1" width="31.375" style="6" customWidth="1"/>
    <col min="2" max="6" width="13.125" style="6" customWidth="1"/>
    <col min="7" max="7" width="19.375" style="6" customWidth="1"/>
    <col min="8" max="8" width="23" style="6" customWidth="1"/>
    <col min="9" max="16384" width="9" style="6"/>
  </cols>
  <sheetData>
    <row r="1" spans="1:8" ht="27.75" x14ac:dyDescent="0.4">
      <c r="A1" s="42" t="s">
        <v>29</v>
      </c>
      <c r="B1" s="42"/>
      <c r="C1" s="42"/>
      <c r="D1" s="42"/>
      <c r="E1" s="42"/>
      <c r="F1" s="42"/>
      <c r="G1" s="42"/>
      <c r="H1" s="42"/>
    </row>
    <row r="2" spans="1:8" ht="27.75" x14ac:dyDescent="0.4">
      <c r="A2" s="42" t="s">
        <v>32</v>
      </c>
      <c r="B2" s="42"/>
      <c r="C2" s="42"/>
      <c r="D2" s="42"/>
      <c r="E2" s="42"/>
      <c r="F2" s="42"/>
      <c r="G2" s="42"/>
      <c r="H2" s="42"/>
    </row>
    <row r="3" spans="1:8" ht="20.25" thickBot="1" x14ac:dyDescent="0.35">
      <c r="A3" s="2"/>
      <c r="B3" s="2"/>
      <c r="C3" s="2"/>
      <c r="D3" s="2"/>
      <c r="E3" s="2"/>
      <c r="F3" s="2"/>
      <c r="G3" s="2"/>
      <c r="H3" s="1" t="s">
        <v>30</v>
      </c>
    </row>
    <row r="4" spans="1:8" ht="19.5" x14ac:dyDescent="0.25">
      <c r="A4" s="43" t="s">
        <v>0</v>
      </c>
      <c r="B4" s="44"/>
      <c r="C4" s="44"/>
      <c r="D4" s="44"/>
      <c r="E4" s="44"/>
      <c r="F4" s="44"/>
      <c r="G4" s="16" t="s">
        <v>1</v>
      </c>
      <c r="H4" s="3" t="s">
        <v>2</v>
      </c>
    </row>
    <row r="5" spans="1:8" ht="19.5" x14ac:dyDescent="0.25">
      <c r="A5" s="34" t="s">
        <v>12</v>
      </c>
      <c r="B5" s="35"/>
      <c r="C5" s="35"/>
      <c r="D5" s="35"/>
      <c r="E5" s="35"/>
      <c r="F5" s="35"/>
      <c r="G5" s="18">
        <f>SUM(G6:G8)</f>
        <v>3659571</v>
      </c>
      <c r="H5" s="4">
        <f>SUM(H6:H8)</f>
        <v>3593937</v>
      </c>
    </row>
    <row r="6" spans="1:8" ht="19.5" x14ac:dyDescent="0.25">
      <c r="A6" s="34" t="s">
        <v>13</v>
      </c>
      <c r="B6" s="47"/>
      <c r="C6" s="47"/>
      <c r="D6" s="47"/>
      <c r="E6" s="47"/>
      <c r="F6" s="47"/>
      <c r="G6" s="18">
        <v>729771</v>
      </c>
      <c r="H6" s="4">
        <v>664137</v>
      </c>
    </row>
    <row r="7" spans="1:8" ht="19.5" x14ac:dyDescent="0.25">
      <c r="A7" s="34" t="s">
        <v>14</v>
      </c>
      <c r="B7" s="47"/>
      <c r="C7" s="47"/>
      <c r="D7" s="47"/>
      <c r="E7" s="47"/>
      <c r="F7" s="47"/>
      <c r="G7" s="18">
        <v>1536800</v>
      </c>
      <c r="H7" s="4">
        <v>1451300</v>
      </c>
    </row>
    <row r="8" spans="1:8" ht="19.5" x14ac:dyDescent="0.25">
      <c r="A8" s="34" t="s">
        <v>15</v>
      </c>
      <c r="B8" s="47"/>
      <c r="C8" s="47"/>
      <c r="D8" s="47"/>
      <c r="E8" s="47"/>
      <c r="F8" s="47"/>
      <c r="G8" s="18">
        <v>1393000</v>
      </c>
      <c r="H8" s="4">
        <v>1478500</v>
      </c>
    </row>
    <row r="9" spans="1:8" ht="19.5" x14ac:dyDescent="0.25">
      <c r="A9" s="45" t="s">
        <v>16</v>
      </c>
      <c r="B9" s="46"/>
      <c r="C9" s="46"/>
      <c r="D9" s="46"/>
      <c r="E9" s="46"/>
      <c r="F9" s="46"/>
      <c r="G9" s="19">
        <f>G10-G11+G12+G13</f>
        <v>18071</v>
      </c>
      <c r="H9" s="12">
        <f>H10-H11+H12+H13</f>
        <v>88545</v>
      </c>
    </row>
    <row r="10" spans="1:8" ht="19.5" x14ac:dyDescent="0.25">
      <c r="A10" s="34" t="s">
        <v>17</v>
      </c>
      <c r="B10" s="35"/>
      <c r="C10" s="35"/>
      <c r="D10" s="35"/>
      <c r="E10" s="35"/>
      <c r="F10" s="35"/>
      <c r="G10" s="18">
        <v>1536800</v>
      </c>
      <c r="H10" s="4">
        <v>1451300</v>
      </c>
    </row>
    <row r="11" spans="1:8" ht="19.5" x14ac:dyDescent="0.25">
      <c r="A11" s="34" t="s">
        <v>3</v>
      </c>
      <c r="B11" s="47"/>
      <c r="C11" s="47"/>
      <c r="D11" s="47"/>
      <c r="E11" s="47"/>
      <c r="F11" s="47"/>
      <c r="G11" s="18">
        <v>1536800</v>
      </c>
      <c r="H11" s="4">
        <v>1451300</v>
      </c>
    </row>
    <row r="12" spans="1:8" ht="19.5" x14ac:dyDescent="0.25">
      <c r="A12" s="34" t="s">
        <v>18</v>
      </c>
      <c r="B12" s="35"/>
      <c r="C12" s="35"/>
      <c r="D12" s="35"/>
      <c r="E12" s="35"/>
      <c r="F12" s="35"/>
      <c r="G12" s="18">
        <v>6675</v>
      </c>
      <c r="H12" s="4">
        <v>76608</v>
      </c>
    </row>
    <row r="13" spans="1:8" ht="19.5" x14ac:dyDescent="0.25">
      <c r="A13" s="34" t="s">
        <v>19</v>
      </c>
      <c r="B13" s="35"/>
      <c r="C13" s="35"/>
      <c r="D13" s="35"/>
      <c r="E13" s="35"/>
      <c r="F13" s="35"/>
      <c r="G13" s="18">
        <v>11396</v>
      </c>
      <c r="H13" s="4">
        <v>11937</v>
      </c>
    </row>
    <row r="14" spans="1:8" ht="19.5" x14ac:dyDescent="0.25">
      <c r="A14" s="45" t="s">
        <v>20</v>
      </c>
      <c r="B14" s="46"/>
      <c r="C14" s="46"/>
      <c r="D14" s="46"/>
      <c r="E14" s="46"/>
      <c r="F14" s="46"/>
      <c r="G14" s="18">
        <f>G15-G16+G17+G18+G19-G20</f>
        <v>169564</v>
      </c>
      <c r="H14" s="4">
        <f>H15-H16+H17+H18+H19-H20</f>
        <v>295704</v>
      </c>
    </row>
    <row r="15" spans="1:8" ht="19.5" x14ac:dyDescent="0.25">
      <c r="A15" s="34" t="s">
        <v>21</v>
      </c>
      <c r="B15" s="35"/>
      <c r="C15" s="35"/>
      <c r="D15" s="35"/>
      <c r="E15" s="35"/>
      <c r="F15" s="35"/>
      <c r="G15" s="20">
        <v>144116</v>
      </c>
      <c r="H15" s="5">
        <v>270837</v>
      </c>
    </row>
    <row r="16" spans="1:8" ht="19.5" customHeight="1" x14ac:dyDescent="0.25">
      <c r="A16" s="36" t="s">
        <v>22</v>
      </c>
      <c r="B16" s="37"/>
      <c r="C16" s="37"/>
      <c r="D16" s="37"/>
      <c r="E16" s="37"/>
      <c r="F16" s="37"/>
      <c r="G16" s="20">
        <v>0</v>
      </c>
      <c r="H16" s="5">
        <v>0</v>
      </c>
    </row>
    <row r="17" spans="1:8" ht="19.5" x14ac:dyDescent="0.25">
      <c r="A17" s="34" t="s">
        <v>23</v>
      </c>
      <c r="B17" s="35"/>
      <c r="C17" s="35"/>
      <c r="D17" s="35"/>
      <c r="E17" s="35"/>
      <c r="F17" s="35"/>
      <c r="G17" s="20">
        <v>25448</v>
      </c>
      <c r="H17" s="5">
        <v>24867</v>
      </c>
    </row>
    <row r="18" spans="1:8" ht="19.5" x14ac:dyDescent="0.25">
      <c r="A18" s="34" t="s">
        <v>24</v>
      </c>
      <c r="B18" s="35"/>
      <c r="C18" s="35"/>
      <c r="D18" s="35"/>
      <c r="E18" s="35"/>
      <c r="F18" s="35"/>
      <c r="G18" s="20">
        <v>0</v>
      </c>
      <c r="H18" s="5">
        <v>0</v>
      </c>
    </row>
    <row r="19" spans="1:8" ht="19.5" x14ac:dyDescent="0.25">
      <c r="A19" s="34" t="s">
        <v>25</v>
      </c>
      <c r="B19" s="35"/>
      <c r="C19" s="35"/>
      <c r="D19" s="35"/>
      <c r="E19" s="35"/>
      <c r="F19" s="35"/>
      <c r="G19" s="20">
        <v>0</v>
      </c>
      <c r="H19" s="5">
        <v>0</v>
      </c>
    </row>
    <row r="20" spans="1:8" ht="19.5" customHeight="1" x14ac:dyDescent="0.25">
      <c r="A20" s="36" t="s">
        <v>26</v>
      </c>
      <c r="B20" s="37"/>
      <c r="C20" s="37"/>
      <c r="D20" s="37"/>
      <c r="E20" s="37"/>
      <c r="F20" s="37"/>
      <c r="G20" s="18">
        <v>0</v>
      </c>
      <c r="H20" s="4">
        <v>0</v>
      </c>
    </row>
    <row r="21" spans="1:8" ht="19.5" customHeight="1" x14ac:dyDescent="0.25">
      <c r="A21" s="40" t="s">
        <v>27</v>
      </c>
      <c r="B21" s="41"/>
      <c r="C21" s="41"/>
      <c r="D21" s="41"/>
      <c r="E21" s="41"/>
      <c r="F21" s="41"/>
      <c r="G21" s="18">
        <v>1239</v>
      </c>
      <c r="H21" s="4">
        <v>2010</v>
      </c>
    </row>
    <row r="22" spans="1:8" ht="20.25" thickBot="1" x14ac:dyDescent="0.3">
      <c r="A22" s="38" t="s">
        <v>28</v>
      </c>
      <c r="B22" s="39"/>
      <c r="C22" s="39"/>
      <c r="D22" s="39"/>
      <c r="E22" s="39"/>
      <c r="F22" s="39"/>
      <c r="G22" s="21">
        <f>G5+G9-G14-G21</f>
        <v>3506839</v>
      </c>
      <c r="H22" s="13">
        <f>H5+H9-H14-H21</f>
        <v>3384768</v>
      </c>
    </row>
    <row r="23" spans="1:8" ht="19.5" customHeight="1" x14ac:dyDescent="0.25"/>
    <row r="24" spans="1:8" ht="19.5" customHeight="1" x14ac:dyDescent="0.25"/>
    <row r="25" spans="1:8" ht="19.5" customHeight="1" x14ac:dyDescent="0.25"/>
    <row r="26" spans="1:8" ht="20.25" thickBot="1" x14ac:dyDescent="0.35">
      <c r="A26" s="6" t="s">
        <v>34</v>
      </c>
      <c r="H26" s="1" t="s">
        <v>30</v>
      </c>
    </row>
    <row r="27" spans="1:8" ht="19.5" customHeight="1" x14ac:dyDescent="0.25">
      <c r="A27" s="30" t="s">
        <v>4</v>
      </c>
      <c r="B27" s="31"/>
      <c r="C27" s="31"/>
      <c r="D27" s="31"/>
      <c r="E27" s="31"/>
      <c r="F27" s="31"/>
      <c r="G27" s="31"/>
      <c r="H27" s="7">
        <v>281396</v>
      </c>
    </row>
    <row r="28" spans="1:8" ht="19.5" customHeight="1" x14ac:dyDescent="0.25">
      <c r="A28" s="32" t="s">
        <v>5</v>
      </c>
      <c r="B28" s="33"/>
      <c r="C28" s="33"/>
      <c r="D28" s="33"/>
      <c r="E28" s="33"/>
      <c r="F28" s="33"/>
      <c r="G28" s="33"/>
      <c r="H28" s="8">
        <v>88730</v>
      </c>
    </row>
    <row r="29" spans="1:8" ht="19.5" customHeight="1" x14ac:dyDescent="0.25">
      <c r="A29" s="32" t="s">
        <v>6</v>
      </c>
      <c r="B29" s="33"/>
      <c r="C29" s="33"/>
      <c r="D29" s="33"/>
      <c r="E29" s="33"/>
      <c r="F29" s="33"/>
      <c r="G29" s="33"/>
      <c r="H29" s="8">
        <v>5310</v>
      </c>
    </row>
    <row r="30" spans="1:8" ht="19.5" customHeight="1" x14ac:dyDescent="0.25">
      <c r="A30" s="32" t="s">
        <v>7</v>
      </c>
      <c r="B30" s="33"/>
      <c r="C30" s="33"/>
      <c r="D30" s="33"/>
      <c r="E30" s="33"/>
      <c r="F30" s="33"/>
      <c r="G30" s="33"/>
      <c r="H30" s="8">
        <v>11024</v>
      </c>
    </row>
    <row r="31" spans="1:8" ht="19.5" customHeight="1" x14ac:dyDescent="0.25">
      <c r="A31" s="32" t="s">
        <v>8</v>
      </c>
      <c r="B31" s="33"/>
      <c r="C31" s="33"/>
      <c r="D31" s="33"/>
      <c r="E31" s="33"/>
      <c r="F31" s="33"/>
      <c r="G31" s="33"/>
      <c r="H31" s="8">
        <v>48227</v>
      </c>
    </row>
    <row r="32" spans="1:8" ht="19.5" customHeight="1" x14ac:dyDescent="0.25">
      <c r="A32" s="32" t="s">
        <v>9</v>
      </c>
      <c r="B32" s="33"/>
      <c r="C32" s="33"/>
      <c r="D32" s="33"/>
      <c r="E32" s="33"/>
      <c r="F32" s="33"/>
      <c r="G32" s="33"/>
      <c r="H32" s="8">
        <v>205</v>
      </c>
    </row>
    <row r="33" spans="1:8" ht="19.5" customHeight="1" x14ac:dyDescent="0.25">
      <c r="A33" s="32" t="s">
        <v>10</v>
      </c>
      <c r="B33" s="33"/>
      <c r="C33" s="33"/>
      <c r="D33" s="33"/>
      <c r="E33" s="33"/>
      <c r="F33" s="33"/>
      <c r="G33" s="33"/>
      <c r="H33" s="8">
        <v>12374</v>
      </c>
    </row>
    <row r="34" spans="1:8" ht="19.5" customHeight="1" x14ac:dyDescent="0.25">
      <c r="A34" s="50" t="s">
        <v>33</v>
      </c>
      <c r="B34" s="51"/>
      <c r="C34" s="51"/>
      <c r="D34" s="51"/>
      <c r="E34" s="51"/>
      <c r="F34" s="51"/>
      <c r="G34" s="52"/>
      <c r="H34" s="15">
        <v>30</v>
      </c>
    </row>
    <row r="35" spans="1:8" ht="19.5" customHeight="1" thickBot="1" x14ac:dyDescent="0.3">
      <c r="A35" s="48" t="s">
        <v>11</v>
      </c>
      <c r="B35" s="49"/>
      <c r="C35" s="49"/>
      <c r="D35" s="49"/>
      <c r="E35" s="49"/>
      <c r="F35" s="49"/>
      <c r="G35" s="49"/>
      <c r="H35" s="9">
        <f>SUM(H27:H34)</f>
        <v>447296</v>
      </c>
    </row>
    <row r="36" spans="1:8" ht="8.25" customHeight="1" x14ac:dyDescent="0.25">
      <c r="A36" s="10"/>
      <c r="B36" s="10"/>
      <c r="C36" s="10"/>
      <c r="D36" s="10"/>
      <c r="E36" s="10"/>
      <c r="F36" s="10"/>
      <c r="G36" s="11"/>
    </row>
    <row r="37" spans="1:8" ht="20.100000000000001" customHeight="1" x14ac:dyDescent="0.25">
      <c r="A37" s="6" t="s">
        <v>35</v>
      </c>
    </row>
    <row r="38" spans="1:8" ht="20.100000000000001" customHeight="1" x14ac:dyDescent="0.25">
      <c r="A38" s="53" t="s">
        <v>41</v>
      </c>
      <c r="B38" s="53"/>
      <c r="C38" s="53"/>
      <c r="D38" s="53"/>
      <c r="E38" s="53"/>
      <c r="F38" s="53"/>
      <c r="G38" s="53"/>
      <c r="H38" s="53"/>
    </row>
    <row r="39" spans="1:8" ht="20.100000000000001" customHeight="1" x14ac:dyDescent="0.25">
      <c r="A39" s="53" t="s">
        <v>36</v>
      </c>
      <c r="B39" s="53"/>
      <c r="C39" s="53"/>
      <c r="D39" s="53"/>
      <c r="E39" s="53"/>
      <c r="F39" s="53"/>
      <c r="G39" s="53"/>
      <c r="H39" s="53"/>
    </row>
    <row r="40" spans="1:8" ht="20.100000000000001" customHeight="1" x14ac:dyDescent="0.25">
      <c r="A40" s="14" t="s">
        <v>44</v>
      </c>
      <c r="B40" s="14"/>
      <c r="C40" s="14"/>
      <c r="D40" s="14"/>
      <c r="E40" s="14"/>
      <c r="F40" s="14"/>
      <c r="G40" s="14"/>
      <c r="H40" s="14"/>
    </row>
    <row r="41" spans="1:8" ht="20.100000000000001" customHeight="1" x14ac:dyDescent="0.25">
      <c r="A41" s="53" t="s">
        <v>45</v>
      </c>
      <c r="B41" s="53"/>
      <c r="C41" s="53"/>
      <c r="D41" s="53"/>
      <c r="E41" s="53"/>
      <c r="F41" s="53"/>
      <c r="G41" s="53"/>
      <c r="H41" s="53"/>
    </row>
    <row r="42" spans="1:8" ht="20.100000000000001" customHeight="1" x14ac:dyDescent="0.25">
      <c r="A42" s="17" t="s">
        <v>46</v>
      </c>
      <c r="B42" s="17"/>
      <c r="C42" s="17"/>
      <c r="D42" s="17"/>
      <c r="E42" s="17"/>
      <c r="F42" s="17"/>
      <c r="G42" s="17"/>
      <c r="H42" s="17"/>
    </row>
    <row r="43" spans="1:8" ht="20.100000000000001" customHeight="1" x14ac:dyDescent="0.25">
      <c r="A43" s="54" t="s">
        <v>37</v>
      </c>
      <c r="B43" s="54"/>
      <c r="C43" s="54"/>
      <c r="D43" s="54"/>
      <c r="E43" s="54"/>
      <c r="F43" s="54"/>
      <c r="G43" s="54"/>
      <c r="H43" s="54"/>
    </row>
    <row r="44" spans="1:8" ht="20.100000000000001" customHeight="1" x14ac:dyDescent="0.25">
      <c r="A44" s="54" t="s">
        <v>38</v>
      </c>
      <c r="B44" s="54"/>
      <c r="C44" s="54"/>
      <c r="D44" s="54"/>
      <c r="E44" s="54"/>
      <c r="F44" s="54"/>
      <c r="G44" s="54"/>
      <c r="H44" s="54"/>
    </row>
    <row r="45" spans="1:8" ht="20.100000000000001" customHeight="1" x14ac:dyDescent="0.25">
      <c r="A45" s="54" t="s">
        <v>39</v>
      </c>
      <c r="B45" s="54"/>
      <c r="C45" s="54"/>
      <c r="D45" s="54"/>
      <c r="E45" s="54"/>
      <c r="F45" s="54"/>
      <c r="G45" s="54"/>
      <c r="H45" s="54"/>
    </row>
    <row r="46" spans="1:8" ht="20.100000000000001" customHeight="1" x14ac:dyDescent="0.25">
      <c r="A46" s="54" t="s">
        <v>31</v>
      </c>
      <c r="B46" s="54"/>
      <c r="C46" s="54"/>
      <c r="D46" s="54"/>
      <c r="E46" s="54"/>
      <c r="F46" s="54"/>
      <c r="G46" s="54"/>
      <c r="H46" s="54"/>
    </row>
    <row r="47" spans="1:8" ht="20.100000000000001" customHeight="1" x14ac:dyDescent="0.25">
      <c r="A47" s="54" t="s">
        <v>42</v>
      </c>
      <c r="B47" s="54"/>
      <c r="C47" s="54"/>
      <c r="D47" s="54"/>
      <c r="E47" s="54"/>
      <c r="F47" s="54"/>
      <c r="G47" s="54"/>
      <c r="H47" s="54"/>
    </row>
    <row r="48" spans="1:8" ht="20.100000000000001" customHeight="1" x14ac:dyDescent="0.25">
      <c r="A48" s="53" t="s">
        <v>43</v>
      </c>
      <c r="B48" s="53"/>
      <c r="C48" s="53"/>
      <c r="D48" s="53"/>
      <c r="E48" s="53"/>
      <c r="F48" s="53"/>
      <c r="G48" s="53"/>
      <c r="H48" s="53"/>
    </row>
    <row r="49" spans="1:8" ht="20.100000000000001" customHeight="1" x14ac:dyDescent="0.25">
      <c r="A49" s="54" t="s">
        <v>40</v>
      </c>
      <c r="B49" s="54"/>
      <c r="C49" s="54"/>
      <c r="D49" s="54"/>
      <c r="E49" s="54"/>
      <c r="F49" s="54"/>
      <c r="G49" s="54"/>
      <c r="H49" s="54"/>
    </row>
  </sheetData>
  <mergeCells count="40">
    <mergeCell ref="A38:H38"/>
    <mergeCell ref="A41:H41"/>
    <mergeCell ref="A43:H43"/>
    <mergeCell ref="A49:H49"/>
    <mergeCell ref="A44:H44"/>
    <mergeCell ref="A45:H45"/>
    <mergeCell ref="A46:H46"/>
    <mergeCell ref="A47:H47"/>
    <mergeCell ref="A48:H48"/>
    <mergeCell ref="A39:H39"/>
    <mergeCell ref="A30:G30"/>
    <mergeCell ref="A31:G31"/>
    <mergeCell ref="A32:G32"/>
    <mergeCell ref="A33:G33"/>
    <mergeCell ref="A35:G35"/>
    <mergeCell ref="A34:G34"/>
    <mergeCell ref="A15:F15"/>
    <mergeCell ref="A16:F16"/>
    <mergeCell ref="A1:H1"/>
    <mergeCell ref="A4:F4"/>
    <mergeCell ref="A5:F5"/>
    <mergeCell ref="A9:F9"/>
    <mergeCell ref="A10:F10"/>
    <mergeCell ref="A2:H2"/>
    <mergeCell ref="A6:F6"/>
    <mergeCell ref="A7:F7"/>
    <mergeCell ref="A8:F8"/>
    <mergeCell ref="A11:F11"/>
    <mergeCell ref="A12:F12"/>
    <mergeCell ref="A13:F13"/>
    <mergeCell ref="A14:F14"/>
    <mergeCell ref="A27:G27"/>
    <mergeCell ref="A28:G28"/>
    <mergeCell ref="A29:G29"/>
    <mergeCell ref="A17:F17"/>
    <mergeCell ref="A18:F18"/>
    <mergeCell ref="A19:F19"/>
    <mergeCell ref="A20:F20"/>
    <mergeCell ref="A22:F22"/>
    <mergeCell ref="A21:F21"/>
  </mergeCells>
  <phoneticPr fontId="4" type="noConversion"/>
  <printOptions horizontalCentered="1"/>
  <pageMargins left="0.25" right="0.25"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3511D-6DD9-47CB-A311-939DDAFB1985}">
  <dimension ref="A1:L50"/>
  <sheetViews>
    <sheetView zoomScaleNormal="100" workbookViewId="0">
      <pane ySplit="22" topLeftCell="A23" activePane="bottomLeft" state="frozen"/>
      <selection pane="bottomLeft" activeCell="M8" sqref="M8"/>
    </sheetView>
  </sheetViews>
  <sheetFormatPr defaultRowHeight="16.5" x14ac:dyDescent="0.25"/>
  <cols>
    <col min="1" max="1" width="31.375" style="6" customWidth="1"/>
    <col min="2" max="6" width="13.125" style="6" customWidth="1"/>
    <col min="7" max="7" width="19.375" style="6" customWidth="1"/>
    <col min="8" max="8" width="23" style="6" customWidth="1"/>
    <col min="9" max="9" width="9" style="6"/>
    <col min="10" max="10" width="10.125" style="6" bestFit="1" customWidth="1"/>
    <col min="11" max="11" width="9" style="6"/>
    <col min="12" max="12" width="11.25" style="6" bestFit="1" customWidth="1"/>
    <col min="13" max="16384" width="9" style="6"/>
  </cols>
  <sheetData>
    <row r="1" spans="1:12" ht="27.75" x14ac:dyDescent="0.4">
      <c r="A1" s="42" t="s">
        <v>29</v>
      </c>
      <c r="B1" s="42"/>
      <c r="C1" s="42"/>
      <c r="D1" s="42"/>
      <c r="E1" s="42"/>
      <c r="F1" s="42"/>
      <c r="G1" s="42"/>
      <c r="H1" s="42"/>
    </row>
    <row r="2" spans="1:12" ht="27.75" x14ac:dyDescent="0.4">
      <c r="A2" s="42" t="s">
        <v>47</v>
      </c>
      <c r="B2" s="42"/>
      <c r="C2" s="42"/>
      <c r="D2" s="42"/>
      <c r="E2" s="42"/>
      <c r="F2" s="42"/>
      <c r="G2" s="42"/>
      <c r="H2" s="42"/>
    </row>
    <row r="3" spans="1:12" ht="20.25" thickBot="1" x14ac:dyDescent="0.35">
      <c r="A3" s="2"/>
      <c r="B3" s="2"/>
      <c r="C3" s="2"/>
      <c r="D3" s="2"/>
      <c r="E3" s="2"/>
      <c r="F3" s="2"/>
      <c r="G3" s="2"/>
      <c r="H3" s="1" t="s">
        <v>30</v>
      </c>
    </row>
    <row r="4" spans="1:12" ht="19.5" x14ac:dyDescent="0.25">
      <c r="A4" s="43" t="s">
        <v>0</v>
      </c>
      <c r="B4" s="44"/>
      <c r="C4" s="44"/>
      <c r="D4" s="44"/>
      <c r="E4" s="44"/>
      <c r="F4" s="44"/>
      <c r="G4" s="23" t="s">
        <v>1</v>
      </c>
      <c r="H4" s="3" t="s">
        <v>2</v>
      </c>
    </row>
    <row r="5" spans="1:12" ht="19.5" x14ac:dyDescent="0.25">
      <c r="A5" s="34" t="s">
        <v>12</v>
      </c>
      <c r="B5" s="35"/>
      <c r="C5" s="35"/>
      <c r="D5" s="35"/>
      <c r="E5" s="35"/>
      <c r="F5" s="35"/>
      <c r="G5" s="18">
        <f>SUM(G6:G8)</f>
        <v>3659571</v>
      </c>
      <c r="H5" s="4">
        <f>SUM(H6:H8)</f>
        <v>3045225</v>
      </c>
    </row>
    <row r="6" spans="1:12" ht="19.5" x14ac:dyDescent="0.25">
      <c r="A6" s="34" t="s">
        <v>13</v>
      </c>
      <c r="B6" s="47"/>
      <c r="C6" s="47"/>
      <c r="D6" s="47"/>
      <c r="E6" s="47"/>
      <c r="F6" s="47"/>
      <c r="G6" s="18">
        <v>729771</v>
      </c>
      <c r="H6" s="4">
        <v>542925</v>
      </c>
      <c r="L6" s="27"/>
    </row>
    <row r="7" spans="1:12" ht="19.5" x14ac:dyDescent="0.25">
      <c r="A7" s="34" t="s">
        <v>14</v>
      </c>
      <c r="B7" s="47"/>
      <c r="C7" s="47"/>
      <c r="D7" s="47"/>
      <c r="E7" s="47"/>
      <c r="F7" s="47"/>
      <c r="G7" s="18">
        <v>1536800</v>
      </c>
      <c r="H7" s="4">
        <v>146900</v>
      </c>
    </row>
    <row r="8" spans="1:12" ht="19.5" x14ac:dyDescent="0.25">
      <c r="A8" s="34" t="s">
        <v>15</v>
      </c>
      <c r="B8" s="47"/>
      <c r="C8" s="47"/>
      <c r="D8" s="47"/>
      <c r="E8" s="47"/>
      <c r="F8" s="47"/>
      <c r="G8" s="18">
        <v>1393000</v>
      </c>
      <c r="H8" s="4">
        <v>2355400</v>
      </c>
      <c r="L8" s="27"/>
    </row>
    <row r="9" spans="1:12" ht="19.5" x14ac:dyDescent="0.25">
      <c r="A9" s="45" t="s">
        <v>16</v>
      </c>
      <c r="B9" s="46"/>
      <c r="C9" s="46"/>
      <c r="D9" s="46"/>
      <c r="E9" s="46"/>
      <c r="F9" s="46"/>
      <c r="G9" s="19">
        <f>G10-G11+G12+G13</f>
        <v>18071</v>
      </c>
      <c r="H9" s="12">
        <f>H10-H11+H12+H13</f>
        <v>321488</v>
      </c>
    </row>
    <row r="10" spans="1:12" ht="19.5" x14ac:dyDescent="0.25">
      <c r="A10" s="34" t="s">
        <v>17</v>
      </c>
      <c r="B10" s="35"/>
      <c r="C10" s="35"/>
      <c r="D10" s="35"/>
      <c r="E10" s="35"/>
      <c r="F10" s="35"/>
      <c r="G10" s="18">
        <v>1536800</v>
      </c>
      <c r="H10" s="4">
        <v>146900</v>
      </c>
    </row>
    <row r="11" spans="1:12" ht="19.5" x14ac:dyDescent="0.25">
      <c r="A11" s="34" t="s">
        <v>3</v>
      </c>
      <c r="B11" s="47"/>
      <c r="C11" s="47"/>
      <c r="D11" s="47"/>
      <c r="E11" s="47"/>
      <c r="F11" s="47"/>
      <c r="G11" s="18">
        <v>1536800</v>
      </c>
      <c r="H11" s="4">
        <v>146900</v>
      </c>
    </row>
    <row r="12" spans="1:12" ht="19.5" x14ac:dyDescent="0.25">
      <c r="A12" s="34" t="s">
        <v>18</v>
      </c>
      <c r="B12" s="35"/>
      <c r="C12" s="35"/>
      <c r="D12" s="35"/>
      <c r="E12" s="35"/>
      <c r="F12" s="35"/>
      <c r="G12" s="18">
        <v>6675</v>
      </c>
      <c r="H12" s="4">
        <v>309935</v>
      </c>
    </row>
    <row r="13" spans="1:12" ht="19.5" x14ac:dyDescent="0.25">
      <c r="A13" s="34" t="s">
        <v>19</v>
      </c>
      <c r="B13" s="35"/>
      <c r="C13" s="35"/>
      <c r="D13" s="35"/>
      <c r="E13" s="35"/>
      <c r="F13" s="35"/>
      <c r="G13" s="18">
        <v>11396</v>
      </c>
      <c r="H13" s="4">
        <v>11553</v>
      </c>
    </row>
    <row r="14" spans="1:12" ht="19.5" x14ac:dyDescent="0.25">
      <c r="A14" s="45" t="s">
        <v>20</v>
      </c>
      <c r="B14" s="46"/>
      <c r="C14" s="46"/>
      <c r="D14" s="46"/>
      <c r="E14" s="46"/>
      <c r="F14" s="46"/>
      <c r="G14" s="18">
        <f>G15-G16+G17+G18+G19-G20</f>
        <v>169564</v>
      </c>
      <c r="H14" s="4">
        <f>H15-H16+H17+H18+H19-H20</f>
        <v>173321</v>
      </c>
    </row>
    <row r="15" spans="1:12" ht="19.5" x14ac:dyDescent="0.25">
      <c r="A15" s="34" t="s">
        <v>21</v>
      </c>
      <c r="B15" s="35"/>
      <c r="C15" s="35"/>
      <c r="D15" s="35"/>
      <c r="E15" s="35"/>
      <c r="F15" s="35"/>
      <c r="G15" s="20">
        <v>144116</v>
      </c>
      <c r="H15" s="5">
        <v>132724</v>
      </c>
    </row>
    <row r="16" spans="1:12" ht="19.5" customHeight="1" x14ac:dyDescent="0.25">
      <c r="A16" s="36" t="s">
        <v>22</v>
      </c>
      <c r="B16" s="37"/>
      <c r="C16" s="37"/>
      <c r="D16" s="37"/>
      <c r="E16" s="37"/>
      <c r="F16" s="37"/>
      <c r="G16" s="20">
        <v>0</v>
      </c>
      <c r="H16" s="5">
        <v>0</v>
      </c>
    </row>
    <row r="17" spans="1:8" ht="19.5" x14ac:dyDescent="0.25">
      <c r="A17" s="34" t="s">
        <v>23</v>
      </c>
      <c r="B17" s="35"/>
      <c r="C17" s="35"/>
      <c r="D17" s="35"/>
      <c r="E17" s="35"/>
      <c r="F17" s="35"/>
      <c r="G17" s="20">
        <v>25448</v>
      </c>
      <c r="H17" s="5">
        <v>40597</v>
      </c>
    </row>
    <row r="18" spans="1:8" ht="19.5" x14ac:dyDescent="0.25">
      <c r="A18" s="34" t="s">
        <v>24</v>
      </c>
      <c r="B18" s="35"/>
      <c r="C18" s="35"/>
      <c r="D18" s="35"/>
      <c r="E18" s="35"/>
      <c r="F18" s="35"/>
      <c r="G18" s="20">
        <v>0</v>
      </c>
      <c r="H18" s="5">
        <v>0</v>
      </c>
    </row>
    <row r="19" spans="1:8" ht="19.5" x14ac:dyDescent="0.25">
      <c r="A19" s="34" t="s">
        <v>25</v>
      </c>
      <c r="B19" s="35"/>
      <c r="C19" s="35"/>
      <c r="D19" s="35"/>
      <c r="E19" s="35"/>
      <c r="F19" s="35"/>
      <c r="G19" s="20">
        <v>0</v>
      </c>
      <c r="H19" s="5">
        <v>0</v>
      </c>
    </row>
    <row r="20" spans="1:8" ht="19.5" customHeight="1" x14ac:dyDescent="0.25">
      <c r="A20" s="36" t="s">
        <v>26</v>
      </c>
      <c r="B20" s="37"/>
      <c r="C20" s="37"/>
      <c r="D20" s="37"/>
      <c r="E20" s="37"/>
      <c r="F20" s="37"/>
      <c r="G20" s="18">
        <v>0</v>
      </c>
      <c r="H20" s="4">
        <v>0</v>
      </c>
    </row>
    <row r="21" spans="1:8" ht="19.5" customHeight="1" x14ac:dyDescent="0.25">
      <c r="A21" s="40" t="s">
        <v>27</v>
      </c>
      <c r="B21" s="41"/>
      <c r="C21" s="41"/>
      <c r="D21" s="41"/>
      <c r="E21" s="41"/>
      <c r="F21" s="41"/>
      <c r="G21" s="18">
        <v>1239</v>
      </c>
      <c r="H21" s="4">
        <v>3124</v>
      </c>
    </row>
    <row r="22" spans="1:8" ht="20.25" thickBot="1" x14ac:dyDescent="0.3">
      <c r="A22" s="38" t="s">
        <v>28</v>
      </c>
      <c r="B22" s="39"/>
      <c r="C22" s="39"/>
      <c r="D22" s="39"/>
      <c r="E22" s="39"/>
      <c r="F22" s="39"/>
      <c r="G22" s="21">
        <f>G5+G9-G14-G21</f>
        <v>3506839</v>
      </c>
      <c r="H22" s="13">
        <f>H5+H9-H14-H21</f>
        <v>3190268</v>
      </c>
    </row>
    <row r="23" spans="1:8" ht="19.5" customHeight="1" x14ac:dyDescent="0.25"/>
    <row r="24" spans="1:8" ht="19.5" customHeight="1" x14ac:dyDescent="0.25"/>
    <row r="25" spans="1:8" ht="19.5" customHeight="1" x14ac:dyDescent="0.25"/>
    <row r="26" spans="1:8" ht="20.25" thickBot="1" x14ac:dyDescent="0.35">
      <c r="A26" s="6" t="s">
        <v>48</v>
      </c>
      <c r="H26" s="1" t="s">
        <v>30</v>
      </c>
    </row>
    <row r="27" spans="1:8" ht="19.5" customHeight="1" x14ac:dyDescent="0.25">
      <c r="A27" s="30" t="s">
        <v>4</v>
      </c>
      <c r="B27" s="31"/>
      <c r="C27" s="31"/>
      <c r="D27" s="31"/>
      <c r="E27" s="31"/>
      <c r="F27" s="31"/>
      <c r="G27" s="31"/>
      <c r="H27" s="7">
        <v>576600</v>
      </c>
    </row>
    <row r="28" spans="1:8" ht="19.5" customHeight="1" x14ac:dyDescent="0.25">
      <c r="A28" s="32" t="s">
        <v>5</v>
      </c>
      <c r="B28" s="33"/>
      <c r="C28" s="33"/>
      <c r="D28" s="33"/>
      <c r="E28" s="33"/>
      <c r="F28" s="33"/>
      <c r="G28" s="33"/>
      <c r="H28" s="8">
        <v>196264</v>
      </c>
    </row>
    <row r="29" spans="1:8" ht="19.5" customHeight="1" x14ac:dyDescent="0.25">
      <c r="A29" s="32" t="s">
        <v>6</v>
      </c>
      <c r="B29" s="33"/>
      <c r="C29" s="33"/>
      <c r="D29" s="33"/>
      <c r="E29" s="33"/>
      <c r="F29" s="33"/>
      <c r="G29" s="33"/>
      <c r="H29" s="8">
        <v>14361</v>
      </c>
    </row>
    <row r="30" spans="1:8" ht="19.5" customHeight="1" x14ac:dyDescent="0.25">
      <c r="A30" s="32" t="s">
        <v>7</v>
      </c>
      <c r="B30" s="33"/>
      <c r="C30" s="33"/>
      <c r="D30" s="33"/>
      <c r="E30" s="33"/>
      <c r="F30" s="33"/>
      <c r="G30" s="33"/>
      <c r="H30" s="8">
        <v>31443</v>
      </c>
    </row>
    <row r="31" spans="1:8" ht="19.5" customHeight="1" x14ac:dyDescent="0.25">
      <c r="A31" s="32" t="s">
        <v>8</v>
      </c>
      <c r="B31" s="33"/>
      <c r="C31" s="33"/>
      <c r="D31" s="33"/>
      <c r="E31" s="33"/>
      <c r="F31" s="33"/>
      <c r="G31" s="33"/>
      <c r="H31" s="8">
        <v>95607</v>
      </c>
    </row>
    <row r="32" spans="1:8" ht="19.5" customHeight="1" x14ac:dyDescent="0.25">
      <c r="A32" s="32" t="s">
        <v>9</v>
      </c>
      <c r="B32" s="33"/>
      <c r="C32" s="33"/>
      <c r="D32" s="33"/>
      <c r="E32" s="33"/>
      <c r="F32" s="33"/>
      <c r="G32" s="33"/>
      <c r="H32" s="8">
        <v>536</v>
      </c>
    </row>
    <row r="33" spans="1:8" ht="19.5" customHeight="1" x14ac:dyDescent="0.25">
      <c r="A33" s="32" t="s">
        <v>10</v>
      </c>
      <c r="B33" s="33"/>
      <c r="C33" s="33"/>
      <c r="D33" s="33"/>
      <c r="E33" s="33"/>
      <c r="F33" s="33"/>
      <c r="G33" s="33"/>
      <c r="H33" s="8">
        <v>42418</v>
      </c>
    </row>
    <row r="34" spans="1:8" ht="19.5" customHeight="1" x14ac:dyDescent="0.25">
      <c r="A34" s="50" t="s">
        <v>49</v>
      </c>
      <c r="B34" s="51"/>
      <c r="C34" s="51"/>
      <c r="D34" s="51"/>
      <c r="E34" s="51"/>
      <c r="F34" s="51"/>
      <c r="G34" s="52"/>
      <c r="H34" s="15">
        <v>11</v>
      </c>
    </row>
    <row r="35" spans="1:8" ht="19.5" customHeight="1" x14ac:dyDescent="0.25">
      <c r="A35" s="50" t="s">
        <v>33</v>
      </c>
      <c r="B35" s="51"/>
      <c r="C35" s="51"/>
      <c r="D35" s="51"/>
      <c r="E35" s="51"/>
      <c r="F35" s="51"/>
      <c r="G35" s="52"/>
      <c r="H35" s="15">
        <v>30</v>
      </c>
    </row>
    <row r="36" spans="1:8" ht="19.5" customHeight="1" thickBot="1" x14ac:dyDescent="0.3">
      <c r="A36" s="48" t="s">
        <v>11</v>
      </c>
      <c r="B36" s="49"/>
      <c r="C36" s="49"/>
      <c r="D36" s="49"/>
      <c r="E36" s="49"/>
      <c r="F36" s="49"/>
      <c r="G36" s="49"/>
      <c r="H36" s="9">
        <f>SUM(H27:H35)</f>
        <v>957270</v>
      </c>
    </row>
    <row r="37" spans="1:8" ht="8.25" customHeight="1" x14ac:dyDescent="0.25">
      <c r="A37" s="10"/>
      <c r="B37" s="10"/>
      <c r="C37" s="10"/>
      <c r="D37" s="10"/>
      <c r="E37" s="10"/>
      <c r="F37" s="10"/>
      <c r="G37" s="11"/>
    </row>
    <row r="38" spans="1:8" ht="20.100000000000001" customHeight="1" x14ac:dyDescent="0.25">
      <c r="A38" s="6" t="s">
        <v>50</v>
      </c>
    </row>
    <row r="39" spans="1:8" ht="20.100000000000001" customHeight="1" x14ac:dyDescent="0.25">
      <c r="A39" s="53" t="s">
        <v>62</v>
      </c>
      <c r="B39" s="53"/>
      <c r="C39" s="53"/>
      <c r="D39" s="53"/>
      <c r="E39" s="53"/>
      <c r="F39" s="53"/>
      <c r="G39" s="53"/>
      <c r="H39" s="53"/>
    </row>
    <row r="40" spans="1:8" ht="20.100000000000001" customHeight="1" x14ac:dyDescent="0.25">
      <c r="A40" s="55" t="s">
        <v>56</v>
      </c>
      <c r="B40" s="55"/>
      <c r="C40" s="55"/>
      <c r="D40" s="55"/>
      <c r="E40" s="55"/>
      <c r="F40" s="55"/>
      <c r="G40" s="55"/>
      <c r="H40" s="55"/>
    </row>
    <row r="41" spans="1:8" ht="20.100000000000001" customHeight="1" x14ac:dyDescent="0.25">
      <c r="A41" s="22" t="s">
        <v>57</v>
      </c>
      <c r="B41" s="22"/>
      <c r="C41" s="22"/>
      <c r="D41" s="22"/>
      <c r="E41" s="22"/>
      <c r="F41" s="22"/>
      <c r="G41" s="22"/>
      <c r="H41" s="22"/>
    </row>
    <row r="42" spans="1:8" ht="20.100000000000001" customHeight="1" x14ac:dyDescent="0.25">
      <c r="A42" s="55" t="s">
        <v>58</v>
      </c>
      <c r="B42" s="55"/>
      <c r="C42" s="55"/>
      <c r="D42" s="55"/>
      <c r="E42" s="55"/>
      <c r="F42" s="55"/>
      <c r="G42" s="55"/>
      <c r="H42" s="55"/>
    </row>
    <row r="43" spans="1:8" ht="20.100000000000001" customHeight="1" x14ac:dyDescent="0.25">
      <c r="A43" s="22" t="s">
        <v>59</v>
      </c>
      <c r="B43" s="22"/>
      <c r="C43" s="22"/>
      <c r="D43" s="22"/>
      <c r="E43" s="22"/>
      <c r="F43" s="22"/>
      <c r="G43" s="22"/>
      <c r="H43" s="22"/>
    </row>
    <row r="44" spans="1:8" ht="20.100000000000001" customHeight="1" x14ac:dyDescent="0.25">
      <c r="A44" s="54" t="s">
        <v>51</v>
      </c>
      <c r="B44" s="54"/>
      <c r="C44" s="54"/>
      <c r="D44" s="54"/>
      <c r="E44" s="54"/>
      <c r="F44" s="54"/>
      <c r="G44" s="54"/>
      <c r="H44" s="54"/>
    </row>
    <row r="45" spans="1:8" ht="20.100000000000001" customHeight="1" x14ac:dyDescent="0.25">
      <c r="A45" s="54" t="s">
        <v>52</v>
      </c>
      <c r="B45" s="54"/>
      <c r="C45" s="54"/>
      <c r="D45" s="54"/>
      <c r="E45" s="54"/>
      <c r="F45" s="54"/>
      <c r="G45" s="54"/>
      <c r="H45" s="54"/>
    </row>
    <row r="46" spans="1:8" ht="20.100000000000001" customHeight="1" x14ac:dyDescent="0.25">
      <c r="A46" s="56" t="s">
        <v>60</v>
      </c>
      <c r="B46" s="56"/>
      <c r="C46" s="56"/>
      <c r="D46" s="56"/>
      <c r="E46" s="56"/>
      <c r="F46" s="56"/>
      <c r="G46" s="56"/>
      <c r="H46" s="56"/>
    </row>
    <row r="47" spans="1:8" ht="20.100000000000001" customHeight="1" x14ac:dyDescent="0.25">
      <c r="A47" s="54" t="s">
        <v>61</v>
      </c>
      <c r="B47" s="54"/>
      <c r="C47" s="54"/>
      <c r="D47" s="54"/>
      <c r="E47" s="54"/>
      <c r="F47" s="54"/>
      <c r="G47" s="54"/>
      <c r="H47" s="54"/>
    </row>
    <row r="48" spans="1:8" ht="20.100000000000001" customHeight="1" x14ac:dyDescent="0.25">
      <c r="A48" s="54" t="s">
        <v>55</v>
      </c>
      <c r="B48" s="54"/>
      <c r="C48" s="54"/>
      <c r="D48" s="54"/>
      <c r="E48" s="54"/>
      <c r="F48" s="54"/>
      <c r="G48" s="54"/>
      <c r="H48" s="54"/>
    </row>
    <row r="49" spans="1:8" ht="20.100000000000001" customHeight="1" x14ac:dyDescent="0.25">
      <c r="A49" s="53" t="s">
        <v>54</v>
      </c>
      <c r="B49" s="53"/>
      <c r="C49" s="53"/>
      <c r="D49" s="53"/>
      <c r="E49" s="53"/>
      <c r="F49" s="53"/>
      <c r="G49" s="53"/>
      <c r="H49" s="53"/>
    </row>
    <row r="50" spans="1:8" ht="20.100000000000001" customHeight="1" x14ac:dyDescent="0.25">
      <c r="A50" s="54" t="s">
        <v>53</v>
      </c>
      <c r="B50" s="54"/>
      <c r="C50" s="54"/>
      <c r="D50" s="54"/>
      <c r="E50" s="54"/>
      <c r="F50" s="54"/>
      <c r="G50" s="54"/>
      <c r="H50" s="54"/>
    </row>
  </sheetData>
  <mergeCells count="41">
    <mergeCell ref="A47:H47"/>
    <mergeCell ref="A48:H48"/>
    <mergeCell ref="A49:H49"/>
    <mergeCell ref="A50:H50"/>
    <mergeCell ref="A34:G34"/>
    <mergeCell ref="A39:H39"/>
    <mergeCell ref="A40:H40"/>
    <mergeCell ref="A42:H42"/>
    <mergeCell ref="A44:H44"/>
    <mergeCell ref="A45:H45"/>
    <mergeCell ref="A46:H46"/>
    <mergeCell ref="A36:G36"/>
    <mergeCell ref="A30:G30"/>
    <mergeCell ref="A31:G31"/>
    <mergeCell ref="A32:G32"/>
    <mergeCell ref="A33:G33"/>
    <mergeCell ref="A35:G35"/>
    <mergeCell ref="A29:G29"/>
    <mergeCell ref="A14:F14"/>
    <mergeCell ref="A15:F15"/>
    <mergeCell ref="A16:F16"/>
    <mergeCell ref="A17:F17"/>
    <mergeCell ref="A18:F18"/>
    <mergeCell ref="A19:F19"/>
    <mergeCell ref="A20:F20"/>
    <mergeCell ref="A21:F21"/>
    <mergeCell ref="A22:F22"/>
    <mergeCell ref="A27:G27"/>
    <mergeCell ref="A28:G28"/>
    <mergeCell ref="A13:F13"/>
    <mergeCell ref="A1:H1"/>
    <mergeCell ref="A2:H2"/>
    <mergeCell ref="A4:F4"/>
    <mergeCell ref="A5:F5"/>
    <mergeCell ref="A6:F6"/>
    <mergeCell ref="A7:F7"/>
    <mergeCell ref="A8:F8"/>
    <mergeCell ref="A9:F9"/>
    <mergeCell ref="A10:F10"/>
    <mergeCell ref="A11:F11"/>
    <mergeCell ref="A12:F12"/>
  </mergeCells>
  <phoneticPr fontId="4" type="noConversion"/>
  <printOptions horizontalCentered="1"/>
  <pageMargins left="0.25" right="0.25" top="0.75" bottom="0.75" header="0.3" footer="0.3"/>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FC5EF1-4D53-4FAC-876A-AF2605762A60}">
  <dimension ref="A1:H53"/>
  <sheetViews>
    <sheetView zoomScaleNormal="100" workbookViewId="0">
      <pane ySplit="22" topLeftCell="A23" activePane="bottomLeft" state="frozen"/>
      <selection pane="bottomLeft" activeCell="K8" sqref="K8"/>
    </sheetView>
  </sheetViews>
  <sheetFormatPr defaultRowHeight="16.5" x14ac:dyDescent="0.25"/>
  <cols>
    <col min="1" max="1" width="31.375" style="6" customWidth="1"/>
    <col min="2" max="6" width="13.125" style="6" customWidth="1"/>
    <col min="7" max="8" width="22.125" style="6" customWidth="1"/>
    <col min="9" max="16384" width="9" style="6"/>
  </cols>
  <sheetData>
    <row r="1" spans="1:8" ht="27.75" x14ac:dyDescent="0.4">
      <c r="A1" s="42" t="s">
        <v>29</v>
      </c>
      <c r="B1" s="42"/>
      <c r="C1" s="42"/>
      <c r="D1" s="42"/>
      <c r="E1" s="42"/>
      <c r="F1" s="42"/>
      <c r="G1" s="42"/>
      <c r="H1" s="42"/>
    </row>
    <row r="2" spans="1:8" ht="27.75" x14ac:dyDescent="0.4">
      <c r="A2" s="42" t="s">
        <v>63</v>
      </c>
      <c r="B2" s="42"/>
      <c r="C2" s="42"/>
      <c r="D2" s="42"/>
      <c r="E2" s="42"/>
      <c r="F2" s="42"/>
      <c r="G2" s="42"/>
      <c r="H2" s="42"/>
    </row>
    <row r="3" spans="1:8" ht="20.25" thickBot="1" x14ac:dyDescent="0.35">
      <c r="A3" s="2"/>
      <c r="B3" s="2"/>
      <c r="C3" s="2"/>
      <c r="D3" s="2"/>
      <c r="E3" s="2"/>
      <c r="F3" s="2"/>
      <c r="G3" s="2"/>
      <c r="H3" s="1" t="s">
        <v>30</v>
      </c>
    </row>
    <row r="4" spans="1:8" ht="19.5" x14ac:dyDescent="0.25">
      <c r="A4" s="43" t="s">
        <v>0</v>
      </c>
      <c r="B4" s="44"/>
      <c r="C4" s="44"/>
      <c r="D4" s="44"/>
      <c r="E4" s="44"/>
      <c r="F4" s="44"/>
      <c r="G4" s="24" t="s">
        <v>1</v>
      </c>
      <c r="H4" s="3" t="s">
        <v>2</v>
      </c>
    </row>
    <row r="5" spans="1:8" ht="19.5" x14ac:dyDescent="0.25">
      <c r="A5" s="34" t="s">
        <v>12</v>
      </c>
      <c r="B5" s="35"/>
      <c r="C5" s="35"/>
      <c r="D5" s="35"/>
      <c r="E5" s="35"/>
      <c r="F5" s="35"/>
      <c r="G5" s="18">
        <f>SUM(G6:G8)</f>
        <v>3659571</v>
      </c>
      <c r="H5" s="4">
        <f>SUM(H6:H8)</f>
        <v>3671919</v>
      </c>
    </row>
    <row r="6" spans="1:8" ht="19.5" x14ac:dyDescent="0.25">
      <c r="A6" s="34" t="s">
        <v>13</v>
      </c>
      <c r="B6" s="47"/>
      <c r="C6" s="47"/>
      <c r="D6" s="47"/>
      <c r="E6" s="47"/>
      <c r="F6" s="47"/>
      <c r="G6" s="18">
        <v>729771</v>
      </c>
      <c r="H6" s="4">
        <v>836919</v>
      </c>
    </row>
    <row r="7" spans="1:8" ht="19.5" x14ac:dyDescent="0.25">
      <c r="A7" s="34" t="s">
        <v>14</v>
      </c>
      <c r="B7" s="47"/>
      <c r="C7" s="47"/>
      <c r="D7" s="47"/>
      <c r="E7" s="47"/>
      <c r="F7" s="47"/>
      <c r="G7" s="18">
        <v>1536800</v>
      </c>
      <c r="H7" s="4">
        <v>160000</v>
      </c>
    </row>
    <row r="8" spans="1:8" ht="19.5" x14ac:dyDescent="0.25">
      <c r="A8" s="34" t="s">
        <v>15</v>
      </c>
      <c r="B8" s="47"/>
      <c r="C8" s="47"/>
      <c r="D8" s="47"/>
      <c r="E8" s="47"/>
      <c r="F8" s="47"/>
      <c r="G8" s="18">
        <v>1393000</v>
      </c>
      <c r="H8" s="4">
        <v>2675000</v>
      </c>
    </row>
    <row r="9" spans="1:8" ht="19.5" x14ac:dyDescent="0.25">
      <c r="A9" s="45" t="s">
        <v>16</v>
      </c>
      <c r="B9" s="46"/>
      <c r="C9" s="46"/>
      <c r="D9" s="46"/>
      <c r="E9" s="46"/>
      <c r="F9" s="46"/>
      <c r="G9" s="19">
        <f>G10-G11+G12+G13</f>
        <v>18071</v>
      </c>
      <c r="H9" s="12">
        <f>H10-H11+H12+H13</f>
        <v>11939</v>
      </c>
    </row>
    <row r="10" spans="1:8" ht="19.5" x14ac:dyDescent="0.25">
      <c r="A10" s="34" t="s">
        <v>17</v>
      </c>
      <c r="B10" s="35"/>
      <c r="C10" s="35"/>
      <c r="D10" s="35"/>
      <c r="E10" s="35"/>
      <c r="F10" s="35"/>
      <c r="G10" s="18">
        <v>1536800</v>
      </c>
      <c r="H10" s="4">
        <v>160000</v>
      </c>
    </row>
    <row r="11" spans="1:8" ht="19.5" x14ac:dyDescent="0.25">
      <c r="A11" s="34" t="s">
        <v>3</v>
      </c>
      <c r="B11" s="47"/>
      <c r="C11" s="47"/>
      <c r="D11" s="47"/>
      <c r="E11" s="47"/>
      <c r="F11" s="47"/>
      <c r="G11" s="18">
        <v>1536800</v>
      </c>
      <c r="H11" s="4">
        <v>160000</v>
      </c>
    </row>
    <row r="12" spans="1:8" ht="19.5" x14ac:dyDescent="0.25">
      <c r="A12" s="34" t="s">
        <v>18</v>
      </c>
      <c r="B12" s="35"/>
      <c r="C12" s="35"/>
      <c r="D12" s="35"/>
      <c r="E12" s="35"/>
      <c r="F12" s="35"/>
      <c r="G12" s="18">
        <v>6675</v>
      </c>
      <c r="H12" s="4">
        <v>0</v>
      </c>
    </row>
    <row r="13" spans="1:8" ht="19.5" x14ac:dyDescent="0.25">
      <c r="A13" s="34" t="s">
        <v>19</v>
      </c>
      <c r="B13" s="35"/>
      <c r="C13" s="35"/>
      <c r="D13" s="35"/>
      <c r="E13" s="35"/>
      <c r="F13" s="35"/>
      <c r="G13" s="18">
        <v>11396</v>
      </c>
      <c r="H13" s="4">
        <v>11939</v>
      </c>
    </row>
    <row r="14" spans="1:8" ht="19.5" x14ac:dyDescent="0.25">
      <c r="A14" s="45" t="s">
        <v>20</v>
      </c>
      <c r="B14" s="46"/>
      <c r="C14" s="46"/>
      <c r="D14" s="46"/>
      <c r="E14" s="46"/>
      <c r="F14" s="46"/>
      <c r="G14" s="18">
        <f>G15-G16+G17+G18+G19-G20</f>
        <v>169564</v>
      </c>
      <c r="H14" s="4">
        <f>H15-H16+H17+H18+H19-H20</f>
        <v>310289</v>
      </c>
    </row>
    <row r="15" spans="1:8" ht="19.5" x14ac:dyDescent="0.25">
      <c r="A15" s="34" t="s">
        <v>21</v>
      </c>
      <c r="B15" s="35"/>
      <c r="C15" s="35"/>
      <c r="D15" s="35"/>
      <c r="E15" s="35"/>
      <c r="F15" s="35"/>
      <c r="G15" s="20">
        <v>144116</v>
      </c>
      <c r="H15" s="5">
        <v>284013</v>
      </c>
    </row>
    <row r="16" spans="1:8" ht="19.5" customHeight="1" x14ac:dyDescent="0.25">
      <c r="A16" s="36" t="s">
        <v>22</v>
      </c>
      <c r="B16" s="37"/>
      <c r="C16" s="37"/>
      <c r="D16" s="37"/>
      <c r="E16" s="37"/>
      <c r="F16" s="37"/>
      <c r="G16" s="20">
        <v>0</v>
      </c>
      <c r="H16" s="5">
        <v>0</v>
      </c>
    </row>
    <row r="17" spans="1:8" ht="19.5" x14ac:dyDescent="0.25">
      <c r="A17" s="34" t="s">
        <v>23</v>
      </c>
      <c r="B17" s="35"/>
      <c r="C17" s="35"/>
      <c r="D17" s="35"/>
      <c r="E17" s="35"/>
      <c r="F17" s="35"/>
      <c r="G17" s="20">
        <v>25448</v>
      </c>
      <c r="H17" s="5">
        <v>26276</v>
      </c>
    </row>
    <row r="18" spans="1:8" ht="19.5" x14ac:dyDescent="0.25">
      <c r="A18" s="34" t="s">
        <v>24</v>
      </c>
      <c r="B18" s="35"/>
      <c r="C18" s="35"/>
      <c r="D18" s="35"/>
      <c r="E18" s="35"/>
      <c r="F18" s="35"/>
      <c r="G18" s="20">
        <v>0</v>
      </c>
      <c r="H18" s="5">
        <v>0</v>
      </c>
    </row>
    <row r="19" spans="1:8" ht="19.5" x14ac:dyDescent="0.25">
      <c r="A19" s="34" t="s">
        <v>25</v>
      </c>
      <c r="B19" s="35"/>
      <c r="C19" s="35"/>
      <c r="D19" s="35"/>
      <c r="E19" s="35"/>
      <c r="F19" s="35"/>
      <c r="G19" s="20">
        <v>0</v>
      </c>
      <c r="H19" s="5">
        <v>0</v>
      </c>
    </row>
    <row r="20" spans="1:8" ht="19.5" customHeight="1" x14ac:dyDescent="0.25">
      <c r="A20" s="36" t="s">
        <v>26</v>
      </c>
      <c r="B20" s="37"/>
      <c r="C20" s="37"/>
      <c r="D20" s="37"/>
      <c r="E20" s="37"/>
      <c r="F20" s="37"/>
      <c r="G20" s="18">
        <v>0</v>
      </c>
      <c r="H20" s="4">
        <v>0</v>
      </c>
    </row>
    <row r="21" spans="1:8" ht="19.5" customHeight="1" x14ac:dyDescent="0.25">
      <c r="A21" s="40" t="s">
        <v>27</v>
      </c>
      <c r="B21" s="41"/>
      <c r="C21" s="41"/>
      <c r="D21" s="41"/>
      <c r="E21" s="41"/>
      <c r="F21" s="41"/>
      <c r="G21" s="18">
        <v>1239</v>
      </c>
      <c r="H21" s="4">
        <v>22937</v>
      </c>
    </row>
    <row r="22" spans="1:8" ht="20.25" thickBot="1" x14ac:dyDescent="0.3">
      <c r="A22" s="38" t="s">
        <v>28</v>
      </c>
      <c r="B22" s="39"/>
      <c r="C22" s="39"/>
      <c r="D22" s="39"/>
      <c r="E22" s="39"/>
      <c r="F22" s="39"/>
      <c r="G22" s="21">
        <f>G5+G9-G14-G21</f>
        <v>3506839</v>
      </c>
      <c r="H22" s="13">
        <f>H5+H9-H14-H21</f>
        <v>3350632</v>
      </c>
    </row>
    <row r="23" spans="1:8" ht="19.5" customHeight="1" x14ac:dyDescent="0.25"/>
    <row r="24" spans="1:8" ht="19.5" customHeight="1" x14ac:dyDescent="0.25"/>
    <row r="25" spans="1:8" ht="19.5" customHeight="1" x14ac:dyDescent="0.25"/>
    <row r="26" spans="1:8" ht="19.5" customHeight="1" x14ac:dyDescent="0.25"/>
    <row r="27" spans="1:8" ht="20.25" thickBot="1" x14ac:dyDescent="0.35">
      <c r="A27" s="6" t="s">
        <v>65</v>
      </c>
      <c r="H27" s="1" t="s">
        <v>30</v>
      </c>
    </row>
    <row r="28" spans="1:8" ht="19.5" customHeight="1" x14ac:dyDescent="0.25">
      <c r="A28" s="30" t="s">
        <v>4</v>
      </c>
      <c r="B28" s="31"/>
      <c r="C28" s="31"/>
      <c r="D28" s="31"/>
      <c r="E28" s="31"/>
      <c r="F28" s="31"/>
      <c r="G28" s="31"/>
      <c r="H28" s="7">
        <v>811023</v>
      </c>
    </row>
    <row r="29" spans="1:8" ht="19.5" customHeight="1" x14ac:dyDescent="0.25">
      <c r="A29" s="32" t="s">
        <v>5</v>
      </c>
      <c r="B29" s="33"/>
      <c r="C29" s="33"/>
      <c r="D29" s="33"/>
      <c r="E29" s="33"/>
      <c r="F29" s="33"/>
      <c r="G29" s="33"/>
      <c r="H29" s="8">
        <v>310319</v>
      </c>
    </row>
    <row r="30" spans="1:8" ht="19.5" customHeight="1" x14ac:dyDescent="0.25">
      <c r="A30" s="32" t="s">
        <v>6</v>
      </c>
      <c r="B30" s="33"/>
      <c r="C30" s="33"/>
      <c r="D30" s="33"/>
      <c r="E30" s="33"/>
      <c r="F30" s="33"/>
      <c r="G30" s="33"/>
      <c r="H30" s="8">
        <v>25229</v>
      </c>
    </row>
    <row r="31" spans="1:8" ht="19.5" customHeight="1" x14ac:dyDescent="0.25">
      <c r="A31" s="32" t="s">
        <v>7</v>
      </c>
      <c r="B31" s="33"/>
      <c r="C31" s="33"/>
      <c r="D31" s="33"/>
      <c r="E31" s="33"/>
      <c r="F31" s="33"/>
      <c r="G31" s="33"/>
      <c r="H31" s="8">
        <v>34090</v>
      </c>
    </row>
    <row r="32" spans="1:8" ht="19.5" customHeight="1" x14ac:dyDescent="0.25">
      <c r="A32" s="32" t="s">
        <v>8</v>
      </c>
      <c r="B32" s="33"/>
      <c r="C32" s="33"/>
      <c r="D32" s="33"/>
      <c r="E32" s="33"/>
      <c r="F32" s="33"/>
      <c r="G32" s="33"/>
      <c r="H32" s="8">
        <v>144685</v>
      </c>
    </row>
    <row r="33" spans="1:8" ht="19.5" customHeight="1" x14ac:dyDescent="0.25">
      <c r="A33" s="32" t="s">
        <v>9</v>
      </c>
      <c r="B33" s="33"/>
      <c r="C33" s="33"/>
      <c r="D33" s="33"/>
      <c r="E33" s="33"/>
      <c r="F33" s="33"/>
      <c r="G33" s="33"/>
      <c r="H33" s="8">
        <v>875</v>
      </c>
    </row>
    <row r="34" spans="1:8" ht="19.5" customHeight="1" x14ac:dyDescent="0.25">
      <c r="A34" s="32" t="s">
        <v>10</v>
      </c>
      <c r="B34" s="33"/>
      <c r="C34" s="33"/>
      <c r="D34" s="33"/>
      <c r="E34" s="33"/>
      <c r="F34" s="33"/>
      <c r="G34" s="33"/>
      <c r="H34" s="8">
        <v>61536</v>
      </c>
    </row>
    <row r="35" spans="1:8" ht="19.5" customHeight="1" x14ac:dyDescent="0.25">
      <c r="A35" s="50" t="s">
        <v>49</v>
      </c>
      <c r="B35" s="51"/>
      <c r="C35" s="51"/>
      <c r="D35" s="51"/>
      <c r="E35" s="51"/>
      <c r="F35" s="51"/>
      <c r="G35" s="52"/>
      <c r="H35" s="15">
        <v>63</v>
      </c>
    </row>
    <row r="36" spans="1:8" ht="19.5" customHeight="1" x14ac:dyDescent="0.25">
      <c r="A36" s="50" t="s">
        <v>33</v>
      </c>
      <c r="B36" s="51"/>
      <c r="C36" s="51"/>
      <c r="D36" s="51"/>
      <c r="E36" s="51"/>
      <c r="F36" s="51"/>
      <c r="G36" s="52"/>
      <c r="H36" s="15">
        <v>30</v>
      </c>
    </row>
    <row r="37" spans="1:8" ht="19.5" customHeight="1" thickBot="1" x14ac:dyDescent="0.3">
      <c r="A37" s="48" t="s">
        <v>11</v>
      </c>
      <c r="B37" s="49"/>
      <c r="C37" s="49"/>
      <c r="D37" s="49"/>
      <c r="E37" s="49"/>
      <c r="F37" s="49"/>
      <c r="G37" s="49"/>
      <c r="H37" s="9">
        <f>SUM(H28:H36)</f>
        <v>1387850</v>
      </c>
    </row>
    <row r="38" spans="1:8" ht="8.25" customHeight="1" x14ac:dyDescent="0.25">
      <c r="A38" s="10"/>
      <c r="B38" s="10"/>
      <c r="C38" s="10"/>
      <c r="D38" s="10"/>
      <c r="E38" s="10"/>
      <c r="F38" s="10"/>
      <c r="G38" s="11"/>
    </row>
    <row r="39" spans="1:8" ht="20.100000000000001" customHeight="1" x14ac:dyDescent="0.25">
      <c r="A39" s="6" t="s">
        <v>64</v>
      </c>
    </row>
    <row r="40" spans="1:8" x14ac:dyDescent="0.25">
      <c r="A40" s="53" t="s">
        <v>67</v>
      </c>
      <c r="B40" s="53"/>
      <c r="C40" s="53"/>
      <c r="D40" s="53"/>
      <c r="E40" s="53"/>
      <c r="F40" s="53"/>
      <c r="G40" s="53"/>
      <c r="H40" s="53"/>
    </row>
    <row r="41" spans="1:8" x14ac:dyDescent="0.25">
      <c r="A41" s="26" t="s">
        <v>66</v>
      </c>
      <c r="B41" s="26"/>
      <c r="C41" s="26"/>
      <c r="D41" s="26"/>
      <c r="E41" s="26"/>
      <c r="F41" s="26"/>
      <c r="G41" s="26"/>
      <c r="H41" s="26"/>
    </row>
    <row r="42" spans="1:8" ht="20.100000000000001" customHeight="1" x14ac:dyDescent="0.25">
      <c r="A42" s="55" t="s">
        <v>68</v>
      </c>
      <c r="B42" s="55"/>
      <c r="C42" s="55"/>
      <c r="D42" s="55"/>
      <c r="E42" s="55"/>
      <c r="F42" s="55"/>
      <c r="G42" s="55"/>
      <c r="H42" s="55"/>
    </row>
    <row r="43" spans="1:8" ht="20.100000000000001" customHeight="1" x14ac:dyDescent="0.25">
      <c r="A43" s="25" t="s">
        <v>57</v>
      </c>
      <c r="B43" s="25"/>
      <c r="C43" s="25"/>
      <c r="D43" s="25"/>
      <c r="E43" s="25"/>
      <c r="F43" s="25"/>
      <c r="G43" s="25"/>
      <c r="H43" s="25"/>
    </row>
    <row r="44" spans="1:8" ht="20.100000000000001" customHeight="1" x14ac:dyDescent="0.25">
      <c r="A44" s="55" t="s">
        <v>69</v>
      </c>
      <c r="B44" s="55"/>
      <c r="C44" s="55"/>
      <c r="D44" s="55"/>
      <c r="E44" s="55"/>
      <c r="F44" s="55"/>
      <c r="G44" s="55"/>
      <c r="H44" s="55"/>
    </row>
    <row r="45" spans="1:8" ht="20.100000000000001" customHeight="1" x14ac:dyDescent="0.25">
      <c r="A45" s="25" t="s">
        <v>59</v>
      </c>
      <c r="B45" s="25"/>
      <c r="C45" s="25"/>
      <c r="D45" s="25"/>
      <c r="E45" s="25"/>
      <c r="F45" s="25"/>
      <c r="G45" s="25"/>
      <c r="H45" s="25"/>
    </row>
    <row r="46" spans="1:8" ht="20.100000000000001" customHeight="1" x14ac:dyDescent="0.25">
      <c r="A46" s="54" t="s">
        <v>70</v>
      </c>
      <c r="B46" s="54"/>
      <c r="C46" s="54"/>
      <c r="D46" s="54"/>
      <c r="E46" s="54"/>
      <c r="F46" s="54"/>
      <c r="G46" s="54"/>
      <c r="H46" s="54"/>
    </row>
    <row r="47" spans="1:8" ht="20.100000000000001" customHeight="1" x14ac:dyDescent="0.25">
      <c r="A47" s="54" t="s">
        <v>71</v>
      </c>
      <c r="B47" s="54"/>
      <c r="C47" s="54"/>
      <c r="D47" s="54"/>
      <c r="E47" s="54"/>
      <c r="F47" s="54"/>
      <c r="G47" s="54"/>
      <c r="H47" s="54"/>
    </row>
    <row r="48" spans="1:8" ht="20.100000000000001" customHeight="1" x14ac:dyDescent="0.25">
      <c r="A48" s="56" t="s">
        <v>76</v>
      </c>
      <c r="B48" s="56"/>
      <c r="C48" s="56"/>
      <c r="D48" s="56"/>
      <c r="E48" s="56"/>
      <c r="F48" s="56"/>
      <c r="G48" s="56"/>
      <c r="H48" s="56"/>
    </row>
    <row r="49" spans="1:8" ht="20.100000000000001" customHeight="1" x14ac:dyDescent="0.25">
      <c r="A49" s="54" t="s">
        <v>77</v>
      </c>
      <c r="B49" s="54"/>
      <c r="C49" s="54"/>
      <c r="D49" s="54"/>
      <c r="E49" s="54"/>
      <c r="F49" s="54"/>
      <c r="G49" s="54"/>
      <c r="H49" s="54"/>
    </row>
    <row r="50" spans="1:8" ht="20.100000000000001" customHeight="1" x14ac:dyDescent="0.25">
      <c r="A50" s="54" t="s">
        <v>72</v>
      </c>
      <c r="B50" s="54"/>
      <c r="C50" s="54"/>
      <c r="D50" s="54"/>
      <c r="E50" s="54"/>
      <c r="F50" s="54"/>
      <c r="G50" s="54"/>
      <c r="H50" s="54"/>
    </row>
    <row r="51" spans="1:8" ht="20.100000000000001" customHeight="1" x14ac:dyDescent="0.25">
      <c r="A51" s="53" t="s">
        <v>74</v>
      </c>
      <c r="B51" s="53"/>
      <c r="C51" s="53"/>
      <c r="D51" s="53"/>
      <c r="E51" s="53"/>
      <c r="F51" s="53"/>
      <c r="G51" s="53"/>
      <c r="H51" s="53"/>
    </row>
    <row r="52" spans="1:8" ht="20.100000000000001" customHeight="1" x14ac:dyDescent="0.25">
      <c r="A52" s="26" t="s">
        <v>75</v>
      </c>
      <c r="B52" s="26"/>
      <c r="C52" s="26"/>
      <c r="D52" s="26"/>
      <c r="E52" s="26"/>
      <c r="F52" s="26"/>
      <c r="G52" s="26"/>
      <c r="H52" s="26"/>
    </row>
    <row r="53" spans="1:8" ht="20.100000000000001" customHeight="1" x14ac:dyDescent="0.25">
      <c r="A53" s="54" t="s">
        <v>73</v>
      </c>
      <c r="B53" s="54"/>
      <c r="C53" s="54"/>
      <c r="D53" s="54"/>
      <c r="E53" s="54"/>
      <c r="F53" s="54"/>
      <c r="G53" s="54"/>
      <c r="H53" s="54"/>
    </row>
  </sheetData>
  <mergeCells count="41">
    <mergeCell ref="A13:F13"/>
    <mergeCell ref="A1:H1"/>
    <mergeCell ref="A2:H2"/>
    <mergeCell ref="A4:F4"/>
    <mergeCell ref="A5:F5"/>
    <mergeCell ref="A6:F6"/>
    <mergeCell ref="A7:F7"/>
    <mergeCell ref="A8:F8"/>
    <mergeCell ref="A9:F9"/>
    <mergeCell ref="A10:F10"/>
    <mergeCell ref="A11:F11"/>
    <mergeCell ref="A12:F12"/>
    <mergeCell ref="A30:G30"/>
    <mergeCell ref="A14:F14"/>
    <mergeCell ref="A15:F15"/>
    <mergeCell ref="A16:F16"/>
    <mergeCell ref="A17:F17"/>
    <mergeCell ref="A18:F18"/>
    <mergeCell ref="A19:F19"/>
    <mergeCell ref="A20:F20"/>
    <mergeCell ref="A21:F21"/>
    <mergeCell ref="A22:F22"/>
    <mergeCell ref="A28:G28"/>
    <mergeCell ref="A29:G29"/>
    <mergeCell ref="A47:H47"/>
    <mergeCell ref="A31:G31"/>
    <mergeCell ref="A32:G32"/>
    <mergeCell ref="A33:G33"/>
    <mergeCell ref="A34:G34"/>
    <mergeCell ref="A35:G35"/>
    <mergeCell ref="A36:G36"/>
    <mergeCell ref="A37:G37"/>
    <mergeCell ref="A40:H40"/>
    <mergeCell ref="A42:H42"/>
    <mergeCell ref="A44:H44"/>
    <mergeCell ref="A46:H46"/>
    <mergeCell ref="A48:H48"/>
    <mergeCell ref="A49:H49"/>
    <mergeCell ref="A50:H50"/>
    <mergeCell ref="A51:H51"/>
    <mergeCell ref="A53:H53"/>
  </mergeCells>
  <phoneticPr fontId="4" type="noConversion"/>
  <printOptions horizontalCentered="1"/>
  <pageMargins left="0.23622047244094491" right="0.23622047244094491" top="0.74803149606299213" bottom="0.55118110236220474" header="0.31496062992125984" footer="0.31496062992125984"/>
  <pageSetup paperSize="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F5ABD-190A-46B4-B9C7-1FBC8B65AB67}">
  <sheetPr>
    <pageSetUpPr fitToPage="1"/>
  </sheetPr>
  <dimension ref="A1:H52"/>
  <sheetViews>
    <sheetView tabSelected="1" workbookViewId="0">
      <selection activeCell="M46" sqref="M46"/>
    </sheetView>
  </sheetViews>
  <sheetFormatPr defaultRowHeight="16.5" x14ac:dyDescent="0.25"/>
  <cols>
    <col min="1" max="1" width="31.375" style="6" customWidth="1"/>
    <col min="2" max="6" width="13.125" style="6" customWidth="1"/>
    <col min="7" max="8" width="22.125" style="6" customWidth="1"/>
    <col min="9" max="16384" width="9" style="6"/>
  </cols>
  <sheetData>
    <row r="1" spans="1:8" ht="27.75" x14ac:dyDescent="0.4">
      <c r="A1" s="42" t="s">
        <v>29</v>
      </c>
      <c r="B1" s="42"/>
      <c r="C1" s="42"/>
      <c r="D1" s="42"/>
      <c r="E1" s="42"/>
      <c r="F1" s="42"/>
      <c r="G1" s="42"/>
      <c r="H1" s="42"/>
    </row>
    <row r="2" spans="1:8" ht="27.75" x14ac:dyDescent="0.4">
      <c r="A2" s="42" t="s">
        <v>78</v>
      </c>
      <c r="B2" s="42"/>
      <c r="C2" s="42"/>
      <c r="D2" s="42"/>
      <c r="E2" s="42"/>
      <c r="F2" s="42"/>
      <c r="G2" s="42"/>
      <c r="H2" s="42"/>
    </row>
    <row r="3" spans="1:8" ht="20.25" thickBot="1" x14ac:dyDescent="0.35">
      <c r="A3" s="2"/>
      <c r="B3" s="2"/>
      <c r="C3" s="2"/>
      <c r="D3" s="2"/>
      <c r="E3" s="2"/>
      <c r="F3" s="2"/>
      <c r="G3" s="2"/>
      <c r="H3" s="1" t="s">
        <v>30</v>
      </c>
    </row>
    <row r="4" spans="1:8" ht="19.5" x14ac:dyDescent="0.25">
      <c r="A4" s="43" t="s">
        <v>0</v>
      </c>
      <c r="B4" s="44"/>
      <c r="C4" s="44"/>
      <c r="D4" s="44"/>
      <c r="E4" s="44"/>
      <c r="F4" s="44"/>
      <c r="G4" s="28" t="s">
        <v>1</v>
      </c>
      <c r="H4" s="3" t="s">
        <v>2</v>
      </c>
    </row>
    <row r="5" spans="1:8" ht="19.5" x14ac:dyDescent="0.25">
      <c r="A5" s="34" t="s">
        <v>12</v>
      </c>
      <c r="B5" s="35"/>
      <c r="C5" s="35"/>
      <c r="D5" s="35"/>
      <c r="E5" s="35"/>
      <c r="F5" s="35"/>
      <c r="G5" s="18">
        <f>SUM(G6:G8)</f>
        <v>3659571</v>
      </c>
      <c r="H5" s="4">
        <f>SUM(H6:H8)</f>
        <v>3575472</v>
      </c>
    </row>
    <row r="6" spans="1:8" ht="19.5" x14ac:dyDescent="0.25">
      <c r="A6" s="34" t="s">
        <v>13</v>
      </c>
      <c r="B6" s="47"/>
      <c r="C6" s="47"/>
      <c r="D6" s="47"/>
      <c r="E6" s="47"/>
      <c r="F6" s="47"/>
      <c r="G6" s="18">
        <v>729771</v>
      </c>
      <c r="H6" s="4">
        <v>706872</v>
      </c>
    </row>
    <row r="7" spans="1:8" ht="19.5" x14ac:dyDescent="0.25">
      <c r="A7" s="34" t="s">
        <v>14</v>
      </c>
      <c r="B7" s="47"/>
      <c r="C7" s="47"/>
      <c r="D7" s="47"/>
      <c r="E7" s="47"/>
      <c r="F7" s="47"/>
      <c r="G7" s="18">
        <v>1536800</v>
      </c>
      <c r="H7" s="4">
        <v>1235400</v>
      </c>
    </row>
    <row r="8" spans="1:8" ht="19.5" x14ac:dyDescent="0.25">
      <c r="A8" s="34" t="s">
        <v>15</v>
      </c>
      <c r="B8" s="47"/>
      <c r="C8" s="47"/>
      <c r="D8" s="47"/>
      <c r="E8" s="47"/>
      <c r="F8" s="47"/>
      <c r="G8" s="18">
        <v>1393000</v>
      </c>
      <c r="H8" s="4">
        <v>1633200</v>
      </c>
    </row>
    <row r="9" spans="1:8" ht="19.5" x14ac:dyDescent="0.25">
      <c r="A9" s="45" t="s">
        <v>16</v>
      </c>
      <c r="B9" s="46"/>
      <c r="C9" s="46"/>
      <c r="D9" s="46"/>
      <c r="E9" s="46"/>
      <c r="F9" s="46"/>
      <c r="G9" s="19">
        <f>G10-G11+G12+G13</f>
        <v>18071</v>
      </c>
      <c r="H9" s="12">
        <f>H10-H11+H12+H13</f>
        <v>20628</v>
      </c>
    </row>
    <row r="10" spans="1:8" ht="19.5" x14ac:dyDescent="0.25">
      <c r="A10" s="34" t="s">
        <v>17</v>
      </c>
      <c r="B10" s="35"/>
      <c r="C10" s="35"/>
      <c r="D10" s="35"/>
      <c r="E10" s="35"/>
      <c r="F10" s="35"/>
      <c r="G10" s="18">
        <v>1536800</v>
      </c>
      <c r="H10" s="4">
        <v>1235400</v>
      </c>
    </row>
    <row r="11" spans="1:8" ht="19.5" x14ac:dyDescent="0.25">
      <c r="A11" s="34" t="s">
        <v>3</v>
      </c>
      <c r="B11" s="47"/>
      <c r="C11" s="47"/>
      <c r="D11" s="47"/>
      <c r="E11" s="47"/>
      <c r="F11" s="47"/>
      <c r="G11" s="18">
        <v>1536800</v>
      </c>
      <c r="H11" s="4">
        <v>1235400</v>
      </c>
    </row>
    <row r="12" spans="1:8" ht="19.5" x14ac:dyDescent="0.25">
      <c r="A12" s="34" t="s">
        <v>18</v>
      </c>
      <c r="B12" s="35"/>
      <c r="C12" s="35"/>
      <c r="D12" s="35"/>
      <c r="E12" s="35"/>
      <c r="F12" s="35"/>
      <c r="G12" s="18">
        <v>6675</v>
      </c>
      <c r="H12" s="4">
        <v>8727</v>
      </c>
    </row>
    <row r="13" spans="1:8" ht="19.5" x14ac:dyDescent="0.25">
      <c r="A13" s="34" t="s">
        <v>19</v>
      </c>
      <c r="B13" s="35"/>
      <c r="C13" s="35"/>
      <c r="D13" s="35"/>
      <c r="E13" s="35"/>
      <c r="F13" s="35"/>
      <c r="G13" s="18">
        <v>11396</v>
      </c>
      <c r="H13" s="4">
        <v>11901</v>
      </c>
    </row>
    <row r="14" spans="1:8" ht="19.5" x14ac:dyDescent="0.25">
      <c r="A14" s="45" t="s">
        <v>20</v>
      </c>
      <c r="B14" s="46"/>
      <c r="C14" s="46"/>
      <c r="D14" s="46"/>
      <c r="E14" s="46"/>
      <c r="F14" s="46"/>
      <c r="G14" s="18">
        <f>G15-G16+G17+G18+G19-G20</f>
        <v>169564</v>
      </c>
      <c r="H14" s="4">
        <f>H15-H16+H17+H18+H19-H20</f>
        <v>188620</v>
      </c>
    </row>
    <row r="15" spans="1:8" ht="19.5" x14ac:dyDescent="0.25">
      <c r="A15" s="34" t="s">
        <v>21</v>
      </c>
      <c r="B15" s="35"/>
      <c r="C15" s="35"/>
      <c r="D15" s="35"/>
      <c r="E15" s="35"/>
      <c r="F15" s="35"/>
      <c r="G15" s="20">
        <v>144116</v>
      </c>
      <c r="H15" s="5">
        <v>156338</v>
      </c>
    </row>
    <row r="16" spans="1:8" ht="19.5" customHeight="1" x14ac:dyDescent="0.25">
      <c r="A16" s="36" t="s">
        <v>22</v>
      </c>
      <c r="B16" s="37"/>
      <c r="C16" s="37"/>
      <c r="D16" s="37"/>
      <c r="E16" s="37"/>
      <c r="F16" s="37"/>
      <c r="G16" s="20">
        <v>0</v>
      </c>
      <c r="H16" s="5">
        <v>0</v>
      </c>
    </row>
    <row r="17" spans="1:8" ht="19.5" x14ac:dyDescent="0.25">
      <c r="A17" s="34" t="s">
        <v>23</v>
      </c>
      <c r="B17" s="35"/>
      <c r="C17" s="35"/>
      <c r="D17" s="35"/>
      <c r="E17" s="35"/>
      <c r="F17" s="35"/>
      <c r="G17" s="20">
        <v>25448</v>
      </c>
      <c r="H17" s="5">
        <v>32282</v>
      </c>
    </row>
    <row r="18" spans="1:8" ht="19.5" x14ac:dyDescent="0.25">
      <c r="A18" s="34" t="s">
        <v>24</v>
      </c>
      <c r="B18" s="35"/>
      <c r="C18" s="35"/>
      <c r="D18" s="35"/>
      <c r="E18" s="35"/>
      <c r="F18" s="35"/>
      <c r="G18" s="20">
        <v>0</v>
      </c>
      <c r="H18" s="5">
        <v>0</v>
      </c>
    </row>
    <row r="19" spans="1:8" ht="19.5" x14ac:dyDescent="0.25">
      <c r="A19" s="34" t="s">
        <v>25</v>
      </c>
      <c r="B19" s="35"/>
      <c r="C19" s="35"/>
      <c r="D19" s="35"/>
      <c r="E19" s="35"/>
      <c r="F19" s="35"/>
      <c r="G19" s="20">
        <v>0</v>
      </c>
      <c r="H19" s="5">
        <v>0</v>
      </c>
    </row>
    <row r="20" spans="1:8" ht="19.5" customHeight="1" x14ac:dyDescent="0.25">
      <c r="A20" s="36" t="s">
        <v>26</v>
      </c>
      <c r="B20" s="37"/>
      <c r="C20" s="37"/>
      <c r="D20" s="37"/>
      <c r="E20" s="37"/>
      <c r="F20" s="37"/>
      <c r="G20" s="18">
        <v>0</v>
      </c>
      <c r="H20" s="4">
        <v>0</v>
      </c>
    </row>
    <row r="21" spans="1:8" ht="19.5" customHeight="1" x14ac:dyDescent="0.25">
      <c r="A21" s="40" t="s">
        <v>27</v>
      </c>
      <c r="B21" s="41"/>
      <c r="C21" s="41"/>
      <c r="D21" s="41"/>
      <c r="E21" s="41"/>
      <c r="F21" s="41"/>
      <c r="G21" s="18">
        <v>1239</v>
      </c>
      <c r="H21" s="4">
        <v>58230</v>
      </c>
    </row>
    <row r="22" spans="1:8" ht="20.25" thickBot="1" x14ac:dyDescent="0.3">
      <c r="A22" s="38" t="s">
        <v>28</v>
      </c>
      <c r="B22" s="39"/>
      <c r="C22" s="39"/>
      <c r="D22" s="39"/>
      <c r="E22" s="39"/>
      <c r="F22" s="39"/>
      <c r="G22" s="21">
        <f>G5+G9-G14-G21</f>
        <v>3506839</v>
      </c>
      <c r="H22" s="13">
        <f>H5+H9-H14-H21</f>
        <v>3349250</v>
      </c>
    </row>
    <row r="23" spans="1:8" ht="19.5" customHeight="1" x14ac:dyDescent="0.25"/>
    <row r="24" spans="1:8" ht="19.5" customHeight="1" x14ac:dyDescent="0.25"/>
    <row r="25" spans="1:8" ht="19.5" customHeight="1" x14ac:dyDescent="0.25"/>
    <row r="26" spans="1:8" ht="19.5" customHeight="1" x14ac:dyDescent="0.25"/>
    <row r="27" spans="1:8" ht="19.5" customHeight="1" x14ac:dyDescent="0.25"/>
    <row r="28" spans="1:8" ht="20.25" thickBot="1" x14ac:dyDescent="0.35">
      <c r="A28" s="6" t="s">
        <v>79</v>
      </c>
      <c r="H28" s="1" t="s">
        <v>30</v>
      </c>
    </row>
    <row r="29" spans="1:8" ht="19.5" customHeight="1" x14ac:dyDescent="0.25">
      <c r="A29" s="30" t="s">
        <v>4</v>
      </c>
      <c r="B29" s="31"/>
      <c r="C29" s="31"/>
      <c r="D29" s="31"/>
      <c r="E29" s="31"/>
      <c r="F29" s="31"/>
      <c r="G29" s="31"/>
      <c r="H29" s="7">
        <v>1136114</v>
      </c>
    </row>
    <row r="30" spans="1:8" ht="19.5" customHeight="1" x14ac:dyDescent="0.25">
      <c r="A30" s="32" t="s">
        <v>5</v>
      </c>
      <c r="B30" s="33"/>
      <c r="C30" s="33"/>
      <c r="D30" s="33"/>
      <c r="E30" s="33"/>
      <c r="F30" s="33"/>
      <c r="G30" s="33"/>
      <c r="H30" s="8">
        <v>496411</v>
      </c>
    </row>
    <row r="31" spans="1:8" ht="19.5" customHeight="1" x14ac:dyDescent="0.25">
      <c r="A31" s="32" t="s">
        <v>6</v>
      </c>
      <c r="B31" s="33"/>
      <c r="C31" s="33"/>
      <c r="D31" s="33"/>
      <c r="E31" s="33"/>
      <c r="F31" s="33"/>
      <c r="G31" s="33"/>
      <c r="H31" s="8">
        <v>45413</v>
      </c>
    </row>
    <row r="32" spans="1:8" ht="19.5" customHeight="1" x14ac:dyDescent="0.25">
      <c r="A32" s="32" t="s">
        <v>7</v>
      </c>
      <c r="B32" s="33"/>
      <c r="C32" s="33"/>
      <c r="D32" s="33"/>
      <c r="E32" s="33"/>
      <c r="F32" s="33"/>
      <c r="G32" s="33"/>
      <c r="H32" s="8">
        <v>39597</v>
      </c>
    </row>
    <row r="33" spans="1:8" ht="19.5" customHeight="1" x14ac:dyDescent="0.25">
      <c r="A33" s="32" t="s">
        <v>8</v>
      </c>
      <c r="B33" s="33"/>
      <c r="C33" s="33"/>
      <c r="D33" s="33"/>
      <c r="E33" s="33"/>
      <c r="F33" s="33"/>
      <c r="G33" s="33"/>
      <c r="H33" s="8">
        <v>195855</v>
      </c>
    </row>
    <row r="34" spans="1:8" ht="19.5" customHeight="1" x14ac:dyDescent="0.25">
      <c r="A34" s="32" t="s">
        <v>9</v>
      </c>
      <c r="B34" s="33"/>
      <c r="C34" s="33"/>
      <c r="D34" s="33"/>
      <c r="E34" s="33"/>
      <c r="F34" s="33"/>
      <c r="G34" s="33"/>
      <c r="H34" s="8">
        <v>1184</v>
      </c>
    </row>
    <row r="35" spans="1:8" ht="19.5" customHeight="1" x14ac:dyDescent="0.25">
      <c r="A35" s="32" t="s">
        <v>10</v>
      </c>
      <c r="B35" s="33"/>
      <c r="C35" s="33"/>
      <c r="D35" s="33"/>
      <c r="E35" s="33"/>
      <c r="F35" s="33"/>
      <c r="G35" s="33"/>
      <c r="H35" s="8">
        <v>98624</v>
      </c>
    </row>
    <row r="36" spans="1:8" ht="19.5" customHeight="1" x14ac:dyDescent="0.25">
      <c r="A36" s="50" t="s">
        <v>49</v>
      </c>
      <c r="B36" s="51"/>
      <c r="C36" s="51"/>
      <c r="D36" s="51"/>
      <c r="E36" s="51"/>
      <c r="F36" s="51"/>
      <c r="G36" s="52"/>
      <c r="H36" s="15">
        <v>145</v>
      </c>
    </row>
    <row r="37" spans="1:8" ht="19.5" customHeight="1" x14ac:dyDescent="0.25">
      <c r="A37" s="50" t="s">
        <v>33</v>
      </c>
      <c r="B37" s="51"/>
      <c r="C37" s="51"/>
      <c r="D37" s="51"/>
      <c r="E37" s="51"/>
      <c r="F37" s="51"/>
      <c r="G37" s="52"/>
      <c r="H37" s="15">
        <v>30</v>
      </c>
    </row>
    <row r="38" spans="1:8" ht="19.5" customHeight="1" thickBot="1" x14ac:dyDescent="0.3">
      <c r="A38" s="48" t="s">
        <v>11</v>
      </c>
      <c r="B38" s="49"/>
      <c r="C38" s="49"/>
      <c r="D38" s="49"/>
      <c r="E38" s="49"/>
      <c r="F38" s="49"/>
      <c r="G38" s="49"/>
      <c r="H38" s="9">
        <f>SUM(H29:H37)</f>
        <v>2013373</v>
      </c>
    </row>
    <row r="39" spans="1:8" ht="8.25" customHeight="1" x14ac:dyDescent="0.25">
      <c r="A39" s="10"/>
      <c r="B39" s="10"/>
      <c r="C39" s="10"/>
      <c r="D39" s="10"/>
      <c r="E39" s="10"/>
      <c r="F39" s="10"/>
      <c r="G39" s="11"/>
    </row>
    <row r="40" spans="1:8" ht="20.100000000000001" customHeight="1" x14ac:dyDescent="0.25">
      <c r="A40" s="6" t="s">
        <v>80</v>
      </c>
    </row>
    <row r="41" spans="1:8" x14ac:dyDescent="0.25">
      <c r="A41" s="53" t="s">
        <v>85</v>
      </c>
      <c r="B41" s="53"/>
      <c r="C41" s="53"/>
      <c r="D41" s="53"/>
      <c r="E41" s="53"/>
      <c r="F41" s="53"/>
      <c r="G41" s="53"/>
      <c r="H41" s="53"/>
    </row>
    <row r="42" spans="1:8" ht="20.100000000000001" customHeight="1" x14ac:dyDescent="0.25">
      <c r="A42" s="53" t="s">
        <v>92</v>
      </c>
      <c r="B42" s="53"/>
      <c r="C42" s="53"/>
      <c r="D42" s="53"/>
      <c r="E42" s="53"/>
      <c r="F42" s="53"/>
      <c r="G42" s="53"/>
      <c r="H42" s="53"/>
    </row>
    <row r="43" spans="1:8" ht="20.100000000000001" customHeight="1" x14ac:dyDescent="0.25">
      <c r="A43" s="29" t="s">
        <v>91</v>
      </c>
      <c r="B43" s="29"/>
      <c r="C43" s="29"/>
      <c r="D43" s="29"/>
      <c r="E43" s="29"/>
      <c r="F43" s="29"/>
      <c r="G43" s="29"/>
      <c r="H43" s="29"/>
    </row>
    <row r="44" spans="1:8" ht="20.100000000000001" customHeight="1" x14ac:dyDescent="0.25">
      <c r="A44" s="53" t="s">
        <v>86</v>
      </c>
      <c r="B44" s="53"/>
      <c r="C44" s="53"/>
      <c r="D44" s="53"/>
      <c r="E44" s="53"/>
      <c r="F44" s="53"/>
      <c r="G44" s="53"/>
      <c r="H44" s="53"/>
    </row>
    <row r="45" spans="1:8" ht="20.100000000000001" customHeight="1" x14ac:dyDescent="0.25">
      <c r="A45" s="54" t="s">
        <v>81</v>
      </c>
      <c r="B45" s="54"/>
      <c r="C45" s="54"/>
      <c r="D45" s="54"/>
      <c r="E45" s="54"/>
      <c r="F45" s="54"/>
      <c r="G45" s="54"/>
      <c r="H45" s="54"/>
    </row>
    <row r="46" spans="1:8" ht="20.100000000000001" customHeight="1" x14ac:dyDescent="0.25">
      <c r="A46" s="54" t="s">
        <v>82</v>
      </c>
      <c r="B46" s="54"/>
      <c r="C46" s="54"/>
      <c r="D46" s="54"/>
      <c r="E46" s="54"/>
      <c r="F46" s="54"/>
      <c r="G46" s="54"/>
      <c r="H46" s="54"/>
    </row>
    <row r="47" spans="1:8" ht="20.100000000000001" customHeight="1" x14ac:dyDescent="0.25">
      <c r="A47" s="54" t="s">
        <v>89</v>
      </c>
      <c r="B47" s="54"/>
      <c r="C47" s="54"/>
      <c r="D47" s="54"/>
      <c r="E47" s="54"/>
      <c r="F47" s="54"/>
      <c r="G47" s="54"/>
      <c r="H47" s="54"/>
    </row>
    <row r="48" spans="1:8" ht="20.100000000000001" customHeight="1" x14ac:dyDescent="0.25">
      <c r="A48" s="54" t="s">
        <v>90</v>
      </c>
      <c r="B48" s="54"/>
      <c r="C48" s="54"/>
      <c r="D48" s="54"/>
      <c r="E48" s="54"/>
      <c r="F48" s="54"/>
      <c r="G48" s="54"/>
      <c r="H48" s="54"/>
    </row>
    <row r="49" spans="1:8" ht="20.100000000000001" customHeight="1" x14ac:dyDescent="0.25">
      <c r="A49" s="54" t="s">
        <v>83</v>
      </c>
      <c r="B49" s="54"/>
      <c r="C49" s="54"/>
      <c r="D49" s="54"/>
      <c r="E49" s="54"/>
      <c r="F49" s="54"/>
      <c r="G49" s="54"/>
      <c r="H49" s="54"/>
    </row>
    <row r="50" spans="1:8" ht="20.100000000000001" customHeight="1" x14ac:dyDescent="0.25">
      <c r="A50" s="53" t="s">
        <v>87</v>
      </c>
      <c r="B50" s="53"/>
      <c r="C50" s="53"/>
      <c r="D50" s="53"/>
      <c r="E50" s="53"/>
      <c r="F50" s="53"/>
      <c r="G50" s="53"/>
      <c r="H50" s="53"/>
    </row>
    <row r="51" spans="1:8" ht="20.100000000000001" customHeight="1" x14ac:dyDescent="0.25">
      <c r="A51" s="29" t="s">
        <v>88</v>
      </c>
      <c r="B51" s="29"/>
      <c r="C51" s="29"/>
      <c r="D51" s="29"/>
      <c r="E51" s="29"/>
      <c r="F51" s="29"/>
      <c r="G51" s="29"/>
      <c r="H51" s="29"/>
    </row>
    <row r="52" spans="1:8" ht="20.100000000000001" customHeight="1" x14ac:dyDescent="0.25">
      <c r="A52" s="54" t="s">
        <v>84</v>
      </c>
      <c r="B52" s="54"/>
      <c r="C52" s="54"/>
      <c r="D52" s="54"/>
      <c r="E52" s="54"/>
      <c r="F52" s="54"/>
      <c r="G52" s="54"/>
      <c r="H52" s="54"/>
    </row>
  </sheetData>
  <mergeCells count="41">
    <mergeCell ref="A13:F13"/>
    <mergeCell ref="A1:H1"/>
    <mergeCell ref="A2:H2"/>
    <mergeCell ref="A4:F4"/>
    <mergeCell ref="A5:F5"/>
    <mergeCell ref="A6:F6"/>
    <mergeCell ref="A7:F7"/>
    <mergeCell ref="A8:F8"/>
    <mergeCell ref="A9:F9"/>
    <mergeCell ref="A10:F10"/>
    <mergeCell ref="A11:F11"/>
    <mergeCell ref="A12:F12"/>
    <mergeCell ref="A31:G31"/>
    <mergeCell ref="A14:F14"/>
    <mergeCell ref="A15:F15"/>
    <mergeCell ref="A16:F16"/>
    <mergeCell ref="A17:F17"/>
    <mergeCell ref="A18:F18"/>
    <mergeCell ref="A19:F19"/>
    <mergeCell ref="A20:F20"/>
    <mergeCell ref="A21:F21"/>
    <mergeCell ref="A22:F22"/>
    <mergeCell ref="A29:G29"/>
    <mergeCell ref="A30:G30"/>
    <mergeCell ref="A46:H46"/>
    <mergeCell ref="A32:G32"/>
    <mergeCell ref="A33:G33"/>
    <mergeCell ref="A34:G34"/>
    <mergeCell ref="A35:G35"/>
    <mergeCell ref="A36:G36"/>
    <mergeCell ref="A37:G37"/>
    <mergeCell ref="A38:G38"/>
    <mergeCell ref="A41:H41"/>
    <mergeCell ref="A42:H42"/>
    <mergeCell ref="A44:H44"/>
    <mergeCell ref="A45:H45"/>
    <mergeCell ref="A47:H47"/>
    <mergeCell ref="A48:H48"/>
    <mergeCell ref="A49:H49"/>
    <mergeCell ref="A50:H50"/>
    <mergeCell ref="A52:H52"/>
  </mergeCells>
  <phoneticPr fontId="4" type="noConversion"/>
  <pageMargins left="0.70866141732283472" right="0.70866141732283472" top="0.74803149606299213" bottom="0.74803149606299213" header="0.31496062992125984" footer="0.31496062992125984"/>
  <pageSetup paperSize="9" scale="9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具名範圍</vt:lpstr>
      </vt:variant>
      <vt:variant>
        <vt:i4>1</vt:i4>
      </vt:variant>
    </vt:vector>
  </HeadingPairs>
  <TitlesOfParts>
    <vt:vector size="5" baseType="lpstr">
      <vt:lpstr>第一季</vt:lpstr>
      <vt:lpstr>第二季</vt:lpstr>
      <vt:lpstr>第三季</vt:lpstr>
      <vt:lpstr>第四季</vt:lpstr>
      <vt:lpstr>第四季!Print_Area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sch13</dc:creator>
  <cp:lastModifiedBy>主計室</cp:lastModifiedBy>
  <cp:lastPrinted>2025-02-11T05:38:06Z</cp:lastPrinted>
  <dcterms:created xsi:type="dcterms:W3CDTF">2015-10-20T07:20:07Z</dcterms:created>
  <dcterms:modified xsi:type="dcterms:W3CDTF">2025-02-24T08:45:43Z</dcterms:modified>
</cp:coreProperties>
</file>